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autoCompressPictures="0"/>
  <bookViews>
    <workbookView xWindow="0" yWindow="0" windowWidth="28800" windowHeight="16600"/>
  </bookViews>
  <sheets>
    <sheet name="Charts" sheetId="4" r:id="rId1"/>
    <sheet name="Calcs 1" sheetId="1" r:id="rId2"/>
    <sheet name="Calcs 2" sheetId="2" r:id="rId3"/>
    <sheet name="Calcs 3" sheetId="5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6" i="1" l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D3" i="5"/>
  <c r="D26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C3" i="5"/>
  <c r="D7" i="5"/>
  <c r="D11" i="5"/>
  <c r="D15" i="5"/>
  <c r="D19" i="5"/>
  <c r="D23" i="5"/>
  <c r="D4" i="5"/>
  <c r="D8" i="5"/>
  <c r="D12" i="5"/>
  <c r="D16" i="5"/>
  <c r="D20" i="5"/>
  <c r="D24" i="5"/>
  <c r="D5" i="5"/>
  <c r="D9" i="5"/>
  <c r="D13" i="5"/>
  <c r="D17" i="5"/>
  <c r="D21" i="5"/>
  <c r="D25" i="5"/>
  <c r="D6" i="5"/>
  <c r="D10" i="5"/>
  <c r="D14" i="5"/>
  <c r="D18" i="5"/>
  <c r="D22" i="5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B4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B39" i="2"/>
  <c r="D38" i="2"/>
  <c r="D62" i="2"/>
  <c r="D9" i="2"/>
  <c r="B10" i="2"/>
  <c r="B3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Z60" i="1"/>
  <c r="Y59" i="1"/>
  <c r="X58" i="1"/>
  <c r="W57" i="1"/>
  <c r="V56" i="1"/>
  <c r="U55" i="1"/>
  <c r="T54" i="1"/>
  <c r="S53" i="1"/>
  <c r="R52" i="1"/>
  <c r="Q51" i="1"/>
  <c r="P50" i="1"/>
  <c r="O49" i="1"/>
  <c r="N48" i="1"/>
  <c r="M47" i="1"/>
  <c r="L46" i="1"/>
  <c r="K45" i="1"/>
  <c r="J44" i="1"/>
  <c r="I43" i="1"/>
  <c r="H42" i="1"/>
  <c r="G41" i="1"/>
  <c r="F40" i="1"/>
  <c r="E39" i="1"/>
  <c r="D38" i="1"/>
  <c r="C37" i="1"/>
  <c r="C61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Z33" i="1"/>
  <c r="Y32" i="1"/>
  <c r="X31" i="1"/>
  <c r="W30" i="1"/>
  <c r="V29" i="1"/>
  <c r="U28" i="1"/>
  <c r="T27" i="1"/>
  <c r="S26" i="1"/>
  <c r="R25" i="1"/>
  <c r="Q24" i="1"/>
  <c r="P23" i="1"/>
  <c r="O22" i="1"/>
  <c r="N21" i="1"/>
  <c r="M20" i="1"/>
  <c r="L19" i="1"/>
  <c r="K18" i="1"/>
  <c r="J17" i="1"/>
  <c r="I16" i="1"/>
  <c r="H15" i="1"/>
  <c r="G14" i="1"/>
  <c r="F13" i="1"/>
  <c r="E12" i="1"/>
  <c r="D11" i="1"/>
  <c r="C10" i="1"/>
  <c r="C34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G40" i="1"/>
  <c r="C3" i="2"/>
  <c r="E10" i="2"/>
  <c r="F10" i="2"/>
  <c r="C4" i="5"/>
  <c r="I15" i="1"/>
  <c r="X30" i="1"/>
  <c r="E11" i="1"/>
  <c r="F12" i="1"/>
  <c r="J16" i="1"/>
  <c r="Z32" i="1"/>
  <c r="G13" i="1"/>
  <c r="M19" i="1"/>
  <c r="X57" i="1"/>
  <c r="H14" i="1"/>
  <c r="O21" i="1"/>
  <c r="E38" i="1"/>
  <c r="Y58" i="1"/>
  <c r="V55" i="1"/>
  <c r="Q50" i="1"/>
  <c r="N47" i="1"/>
  <c r="I42" i="1"/>
  <c r="F39" i="1"/>
  <c r="Z59" i="1"/>
  <c r="U54" i="1"/>
  <c r="R51" i="1"/>
  <c r="C4" i="2"/>
  <c r="W56" i="1"/>
  <c r="O48" i="1"/>
  <c r="M46" i="1"/>
  <c r="J43" i="1"/>
  <c r="H41" i="1"/>
  <c r="T53" i="1"/>
  <c r="S52" i="1"/>
  <c r="D37" i="1"/>
  <c r="D61" i="1"/>
  <c r="P49" i="1"/>
  <c r="L45" i="1"/>
  <c r="K44" i="1"/>
  <c r="Y31" i="1"/>
  <c r="V28" i="1"/>
  <c r="Q23" i="1"/>
  <c r="N20" i="1"/>
  <c r="T26" i="1"/>
  <c r="S25" i="1"/>
  <c r="L18" i="1"/>
  <c r="K17" i="1"/>
  <c r="D10" i="1"/>
  <c r="D34" i="1"/>
  <c r="P22" i="1"/>
  <c r="W29" i="1"/>
  <c r="R24" i="1"/>
  <c r="U27" i="1"/>
  <c r="E39" i="2"/>
  <c r="B40" i="2"/>
  <c r="E9" i="2"/>
  <c r="B11" i="2"/>
  <c r="C5" i="5"/>
  <c r="D33" i="2"/>
  <c r="E38" i="2"/>
  <c r="E62" i="2"/>
  <c r="D3" i="2"/>
  <c r="U26" i="1"/>
  <c r="T25" i="1"/>
  <c r="V27" i="1"/>
  <c r="S24" i="1"/>
  <c r="N19" i="1"/>
  <c r="K16" i="1"/>
  <c r="F11" i="1"/>
  <c r="Y30" i="1"/>
  <c r="P21" i="1"/>
  <c r="Z31" i="1"/>
  <c r="O20" i="1"/>
  <c r="J15" i="1"/>
  <c r="H13" i="1"/>
  <c r="G12" i="1"/>
  <c r="R23" i="1"/>
  <c r="L17" i="1"/>
  <c r="E10" i="1"/>
  <c r="E34" i="1"/>
  <c r="Q22" i="1"/>
  <c r="X29" i="1"/>
  <c r="I14" i="1"/>
  <c r="W28" i="1"/>
  <c r="M18" i="1"/>
  <c r="U53" i="1"/>
  <c r="T52" i="1"/>
  <c r="M45" i="1"/>
  <c r="L44" i="1"/>
  <c r="D4" i="2"/>
  <c r="Y57" i="1"/>
  <c r="X56" i="1"/>
  <c r="Z58" i="1"/>
  <c r="E37" i="1"/>
  <c r="E61" i="1"/>
  <c r="V54" i="1"/>
  <c r="S51" i="1"/>
  <c r="O47" i="1"/>
  <c r="J42" i="1"/>
  <c r="W55" i="1"/>
  <c r="H40" i="1"/>
  <c r="G39" i="1"/>
  <c r="F38" i="1"/>
  <c r="P48" i="1"/>
  <c r="K43" i="1"/>
  <c r="Q49" i="1"/>
  <c r="R50" i="1"/>
  <c r="N46" i="1"/>
  <c r="I41" i="1"/>
  <c r="F39" i="2"/>
  <c r="B41" i="2"/>
  <c r="F40" i="2"/>
  <c r="G40" i="2"/>
  <c r="F11" i="2"/>
  <c r="B12" i="2"/>
  <c r="C6" i="5"/>
  <c r="E33" i="2"/>
  <c r="H40" i="2"/>
  <c r="F38" i="2"/>
  <c r="F62" i="2"/>
  <c r="G39" i="2"/>
  <c r="W54" i="1"/>
  <c r="T51" i="1"/>
  <c r="O46" i="1"/>
  <c r="L43" i="1"/>
  <c r="G38" i="1"/>
  <c r="X55" i="1"/>
  <c r="S50" i="1"/>
  <c r="V53" i="1"/>
  <c r="U52" i="1"/>
  <c r="P47" i="1"/>
  <c r="K42" i="1"/>
  <c r="Z57" i="1"/>
  <c r="R49" i="1"/>
  <c r="I40" i="1"/>
  <c r="H39" i="1"/>
  <c r="E4" i="2"/>
  <c r="M44" i="1"/>
  <c r="J41" i="1"/>
  <c r="Y56" i="1"/>
  <c r="Q48" i="1"/>
  <c r="N45" i="1"/>
  <c r="F37" i="1"/>
  <c r="F61" i="1"/>
  <c r="F9" i="2"/>
  <c r="F33" i="2"/>
  <c r="G10" i="2"/>
  <c r="W27" i="1"/>
  <c r="T24" i="1"/>
  <c r="O19" i="1"/>
  <c r="Z30" i="1"/>
  <c r="Y29" i="1"/>
  <c r="R22" i="1"/>
  <c r="Q21" i="1"/>
  <c r="J14" i="1"/>
  <c r="I13" i="1"/>
  <c r="E3" i="2"/>
  <c r="I11" i="2"/>
  <c r="X28" i="1"/>
  <c r="S23" i="1"/>
  <c r="N18" i="1"/>
  <c r="M17" i="1"/>
  <c r="G11" i="1"/>
  <c r="V26" i="1"/>
  <c r="U25" i="1"/>
  <c r="H12" i="1"/>
  <c r="L16" i="1"/>
  <c r="P20" i="1"/>
  <c r="K15" i="1"/>
  <c r="F10" i="1"/>
  <c r="F34" i="1"/>
  <c r="B42" i="2"/>
  <c r="G41" i="2"/>
  <c r="H11" i="2"/>
  <c r="G11" i="2"/>
  <c r="B13" i="2"/>
  <c r="C7" i="5"/>
  <c r="G12" i="2"/>
  <c r="H41" i="2"/>
  <c r="I41" i="2"/>
  <c r="F3" i="2"/>
  <c r="K12" i="2"/>
  <c r="Z29" i="1"/>
  <c r="S22" i="1"/>
  <c r="R21" i="1"/>
  <c r="Y28" i="1"/>
  <c r="T23" i="1"/>
  <c r="Q20" i="1"/>
  <c r="L15" i="1"/>
  <c r="I12" i="1"/>
  <c r="M16" i="1"/>
  <c r="K14" i="1"/>
  <c r="X27" i="1"/>
  <c r="U24" i="1"/>
  <c r="O18" i="1"/>
  <c r="N17" i="1"/>
  <c r="J13" i="1"/>
  <c r="H11" i="1"/>
  <c r="G10" i="1"/>
  <c r="G34" i="1"/>
  <c r="P19" i="1"/>
  <c r="V25" i="1"/>
  <c r="W26" i="1"/>
  <c r="G9" i="2"/>
  <c r="G33" i="2"/>
  <c r="H10" i="2"/>
  <c r="I40" i="2"/>
  <c r="H39" i="2"/>
  <c r="J41" i="2"/>
  <c r="G38" i="2"/>
  <c r="G62" i="2"/>
  <c r="F4" i="2"/>
  <c r="Z56" i="1"/>
  <c r="S49" i="1"/>
  <c r="R48" i="1"/>
  <c r="K41" i="1"/>
  <c r="J40" i="1"/>
  <c r="W53" i="1"/>
  <c r="V52" i="1"/>
  <c r="X54" i="1"/>
  <c r="U51" i="1"/>
  <c r="I39" i="1"/>
  <c r="Y55" i="1"/>
  <c r="T50" i="1"/>
  <c r="O45" i="1"/>
  <c r="N44" i="1"/>
  <c r="H38" i="1"/>
  <c r="P46" i="1"/>
  <c r="G37" i="1"/>
  <c r="G61" i="1"/>
  <c r="Q47" i="1"/>
  <c r="L42" i="1"/>
  <c r="M43" i="1"/>
  <c r="B43" i="2"/>
  <c r="H42" i="2"/>
  <c r="H12" i="2"/>
  <c r="J12" i="2"/>
  <c r="I12" i="2"/>
  <c r="H13" i="2"/>
  <c r="K42" i="2"/>
  <c r="B14" i="2"/>
  <c r="C8" i="5"/>
  <c r="I42" i="2"/>
  <c r="J42" i="2"/>
  <c r="J40" i="2"/>
  <c r="K41" i="2"/>
  <c r="I39" i="2"/>
  <c r="L42" i="2"/>
  <c r="H38" i="2"/>
  <c r="H62" i="2"/>
  <c r="Z55" i="1"/>
  <c r="U50" i="1"/>
  <c r="R47" i="1"/>
  <c r="M42" i="1"/>
  <c r="J39" i="1"/>
  <c r="Y54" i="1"/>
  <c r="V51" i="1"/>
  <c r="T49" i="1"/>
  <c r="P45" i="1"/>
  <c r="O44" i="1"/>
  <c r="K40" i="1"/>
  <c r="I38" i="1"/>
  <c r="S48" i="1"/>
  <c r="Q46" i="1"/>
  <c r="N43" i="1"/>
  <c r="L41" i="1"/>
  <c r="H37" i="1"/>
  <c r="H61" i="1"/>
  <c r="G4" i="2"/>
  <c r="X53" i="1"/>
  <c r="W52" i="1"/>
  <c r="I10" i="2"/>
  <c r="H9" i="2"/>
  <c r="H33" i="2"/>
  <c r="J11" i="2"/>
  <c r="Z28" i="1"/>
  <c r="U23" i="1"/>
  <c r="R20" i="1"/>
  <c r="G3" i="2"/>
  <c r="M13" i="2"/>
  <c r="X26" i="1"/>
  <c r="W25" i="1"/>
  <c r="P18" i="1"/>
  <c r="O17" i="1"/>
  <c r="H10" i="1"/>
  <c r="H34" i="1"/>
  <c r="Q19" i="1"/>
  <c r="S21" i="1"/>
  <c r="N16" i="1"/>
  <c r="L14" i="1"/>
  <c r="M15" i="1"/>
  <c r="K13" i="1"/>
  <c r="J12" i="1"/>
  <c r="I11" i="1"/>
  <c r="Y27" i="1"/>
  <c r="V24" i="1"/>
  <c r="T22" i="1"/>
  <c r="B44" i="2"/>
  <c r="I43" i="2"/>
  <c r="I13" i="2"/>
  <c r="L13" i="2"/>
  <c r="K13" i="2"/>
  <c r="J13" i="2"/>
  <c r="B15" i="2"/>
  <c r="C9" i="5"/>
  <c r="I14" i="2"/>
  <c r="J43" i="2"/>
  <c r="K43" i="2"/>
  <c r="L43" i="2"/>
  <c r="M43" i="2"/>
  <c r="K40" i="2"/>
  <c r="N43" i="2"/>
  <c r="J39" i="2"/>
  <c r="M42" i="2"/>
  <c r="L41" i="2"/>
  <c r="I38" i="2"/>
  <c r="I62" i="2"/>
  <c r="I9" i="2"/>
  <c r="I33" i="2"/>
  <c r="J10" i="2"/>
  <c r="K11" i="2"/>
  <c r="L12" i="2"/>
  <c r="H3" i="2"/>
  <c r="O14" i="2"/>
  <c r="Y26" i="1"/>
  <c r="X25" i="1"/>
  <c r="Z27" i="1"/>
  <c r="W24" i="1"/>
  <c r="R19" i="1"/>
  <c r="O16" i="1"/>
  <c r="J11" i="1"/>
  <c r="U22" i="1"/>
  <c r="N15" i="1"/>
  <c r="V23" i="1"/>
  <c r="I10" i="1"/>
  <c r="I34" i="1"/>
  <c r="S20" i="1"/>
  <c r="M14" i="1"/>
  <c r="P17" i="1"/>
  <c r="L13" i="1"/>
  <c r="K12" i="1"/>
  <c r="T21" i="1"/>
  <c r="Q18" i="1"/>
  <c r="Y53" i="1"/>
  <c r="X52" i="1"/>
  <c r="Q45" i="1"/>
  <c r="P44" i="1"/>
  <c r="I37" i="1"/>
  <c r="I61" i="1"/>
  <c r="H4" i="2"/>
  <c r="V50" i="1"/>
  <c r="T48" i="1"/>
  <c r="R46" i="1"/>
  <c r="O43" i="1"/>
  <c r="M41" i="1"/>
  <c r="N42" i="1"/>
  <c r="W51" i="1"/>
  <c r="L40" i="1"/>
  <c r="K39" i="1"/>
  <c r="J38" i="1"/>
  <c r="Z54" i="1"/>
  <c r="U49" i="1"/>
  <c r="S47" i="1"/>
  <c r="J44" i="2"/>
  <c r="B45" i="2"/>
  <c r="N14" i="2"/>
  <c r="J14" i="2"/>
  <c r="M14" i="2"/>
  <c r="L14" i="2"/>
  <c r="K14" i="2"/>
  <c r="B16" i="2"/>
  <c r="C10" i="5"/>
  <c r="J15" i="2"/>
  <c r="O44" i="2"/>
  <c r="K44" i="2"/>
  <c r="L44" i="2"/>
  <c r="M44" i="2"/>
  <c r="N44" i="2"/>
  <c r="L40" i="2"/>
  <c r="M41" i="2"/>
  <c r="P44" i="2"/>
  <c r="O43" i="2"/>
  <c r="K39" i="2"/>
  <c r="J38" i="2"/>
  <c r="J62" i="2"/>
  <c r="N42" i="2"/>
  <c r="J9" i="2"/>
  <c r="J33" i="2"/>
  <c r="K10" i="2"/>
  <c r="L11" i="2"/>
  <c r="M12" i="2"/>
  <c r="N13" i="2"/>
  <c r="X51" i="1"/>
  <c r="S46" i="1"/>
  <c r="P43" i="1"/>
  <c r="K38" i="1"/>
  <c r="W50" i="1"/>
  <c r="J37" i="1"/>
  <c r="J61" i="1"/>
  <c r="I4" i="2"/>
  <c r="T47" i="1"/>
  <c r="O42" i="1"/>
  <c r="Y52" i="1"/>
  <c r="V49" i="1"/>
  <c r="Q44" i="1"/>
  <c r="N41" i="1"/>
  <c r="U48" i="1"/>
  <c r="R45" i="1"/>
  <c r="Z53" i="1"/>
  <c r="M40" i="1"/>
  <c r="L39" i="1"/>
  <c r="I3" i="2"/>
  <c r="X24" i="1"/>
  <c r="S19" i="1"/>
  <c r="V22" i="1"/>
  <c r="U21" i="1"/>
  <c r="N14" i="1"/>
  <c r="M13" i="1"/>
  <c r="T20" i="1"/>
  <c r="O15" i="1"/>
  <c r="L12" i="1"/>
  <c r="Z26" i="1"/>
  <c r="R18" i="1"/>
  <c r="J10" i="1"/>
  <c r="J34" i="1"/>
  <c r="W23" i="1"/>
  <c r="K11" i="1"/>
  <c r="P16" i="1"/>
  <c r="Y25" i="1"/>
  <c r="Q17" i="1"/>
  <c r="B46" i="2"/>
  <c r="K45" i="2"/>
  <c r="N15" i="2"/>
  <c r="K15" i="2"/>
  <c r="O15" i="2"/>
  <c r="M15" i="2"/>
  <c r="Q15" i="2"/>
  <c r="L15" i="2"/>
  <c r="P15" i="2"/>
  <c r="B17" i="2"/>
  <c r="C11" i="5"/>
  <c r="K16" i="2"/>
  <c r="Q45" i="2"/>
  <c r="L45" i="2"/>
  <c r="M45" i="2"/>
  <c r="N45" i="2"/>
  <c r="O45" i="2"/>
  <c r="P45" i="2"/>
  <c r="J3" i="2"/>
  <c r="S16" i="2"/>
  <c r="W22" i="1"/>
  <c r="V21" i="1"/>
  <c r="X23" i="1"/>
  <c r="U20" i="1"/>
  <c r="P15" i="1"/>
  <c r="M12" i="1"/>
  <c r="Z25" i="1"/>
  <c r="S18" i="1"/>
  <c r="R17" i="1"/>
  <c r="N13" i="1"/>
  <c r="T19" i="1"/>
  <c r="L11" i="1"/>
  <c r="Y24" i="1"/>
  <c r="Q16" i="1"/>
  <c r="O14" i="1"/>
  <c r="K10" i="1"/>
  <c r="K34" i="1"/>
  <c r="M40" i="2"/>
  <c r="Q44" i="2"/>
  <c r="R45" i="2"/>
  <c r="N41" i="2"/>
  <c r="P43" i="2"/>
  <c r="L39" i="2"/>
  <c r="K38" i="2"/>
  <c r="K62" i="2"/>
  <c r="O42" i="2"/>
  <c r="K9" i="2"/>
  <c r="K33" i="2"/>
  <c r="L10" i="2"/>
  <c r="M11" i="2"/>
  <c r="N12" i="2"/>
  <c r="O13" i="2"/>
  <c r="P14" i="2"/>
  <c r="J4" i="2"/>
  <c r="W49" i="1"/>
  <c r="V48" i="1"/>
  <c r="O41" i="1"/>
  <c r="N40" i="1"/>
  <c r="Z52" i="1"/>
  <c r="U47" i="1"/>
  <c r="P42" i="1"/>
  <c r="M39" i="1"/>
  <c r="S45" i="1"/>
  <c r="T46" i="1"/>
  <c r="K37" i="1"/>
  <c r="K61" i="1"/>
  <c r="X50" i="1"/>
  <c r="R44" i="1"/>
  <c r="L38" i="1"/>
  <c r="Q43" i="1"/>
  <c r="Y51" i="1"/>
  <c r="L46" i="2"/>
  <c r="B47" i="2"/>
  <c r="O16" i="2"/>
  <c r="P16" i="2"/>
  <c r="N16" i="2"/>
  <c r="R16" i="2"/>
  <c r="M16" i="2"/>
  <c r="Q16" i="2"/>
  <c r="L16" i="2"/>
  <c r="B18" i="2"/>
  <c r="C12" i="5"/>
  <c r="L17" i="2"/>
  <c r="M46" i="2"/>
  <c r="N46" i="2"/>
  <c r="O46" i="2"/>
  <c r="P46" i="2"/>
  <c r="Q46" i="2"/>
  <c r="R46" i="2"/>
  <c r="S46" i="2"/>
  <c r="N40" i="2"/>
  <c r="Q43" i="2"/>
  <c r="T46" i="2"/>
  <c r="M39" i="2"/>
  <c r="R44" i="2"/>
  <c r="S45" i="2"/>
  <c r="L38" i="2"/>
  <c r="L62" i="2"/>
  <c r="O41" i="2"/>
  <c r="P42" i="2"/>
  <c r="Y50" i="1"/>
  <c r="V47" i="1"/>
  <c r="Q42" i="1"/>
  <c r="N39" i="1"/>
  <c r="Z51" i="1"/>
  <c r="K4" i="2"/>
  <c r="X49" i="1"/>
  <c r="T45" i="1"/>
  <c r="S44" i="1"/>
  <c r="O40" i="1"/>
  <c r="M38" i="1"/>
  <c r="W48" i="1"/>
  <c r="R43" i="1"/>
  <c r="U46" i="1"/>
  <c r="P41" i="1"/>
  <c r="L37" i="1"/>
  <c r="L61" i="1"/>
  <c r="M10" i="2"/>
  <c r="L9" i="2"/>
  <c r="L33" i="2"/>
  <c r="N11" i="2"/>
  <c r="O12" i="2"/>
  <c r="P13" i="2"/>
  <c r="Q14" i="2"/>
  <c r="R15" i="2"/>
  <c r="Y23" i="1"/>
  <c r="V20" i="1"/>
  <c r="T18" i="1"/>
  <c r="S17" i="1"/>
  <c r="L10" i="1"/>
  <c r="L34" i="1"/>
  <c r="Z24" i="1"/>
  <c r="R16" i="1"/>
  <c r="P14" i="1"/>
  <c r="K3" i="2"/>
  <c r="U17" i="2"/>
  <c r="X22" i="1"/>
  <c r="O13" i="1"/>
  <c r="N12" i="1"/>
  <c r="M11" i="1"/>
  <c r="W21" i="1"/>
  <c r="U19" i="1"/>
  <c r="Q15" i="1"/>
  <c r="M47" i="2"/>
  <c r="B48" i="2"/>
  <c r="Q17" i="2"/>
  <c r="R17" i="2"/>
  <c r="P17" i="2"/>
  <c r="T17" i="2"/>
  <c r="O17" i="2"/>
  <c r="M17" i="2"/>
  <c r="S17" i="2"/>
  <c r="N17" i="2"/>
  <c r="B19" i="2"/>
  <c r="C13" i="5"/>
  <c r="M18" i="2"/>
  <c r="U47" i="2"/>
  <c r="N47" i="2"/>
  <c r="O47" i="2"/>
  <c r="P47" i="2"/>
  <c r="Q47" i="2"/>
  <c r="R47" i="2"/>
  <c r="S47" i="2"/>
  <c r="T47" i="2"/>
  <c r="L3" i="2"/>
  <c r="W18" i="2"/>
  <c r="V19" i="1"/>
  <c r="S16" i="1"/>
  <c r="N11" i="1"/>
  <c r="X21" i="1"/>
  <c r="W20" i="1"/>
  <c r="U18" i="1"/>
  <c r="T17" i="1"/>
  <c r="Q14" i="1"/>
  <c r="M10" i="1"/>
  <c r="M34" i="1"/>
  <c r="O12" i="1"/>
  <c r="Y22" i="1"/>
  <c r="Z23" i="1"/>
  <c r="R15" i="1"/>
  <c r="P13" i="1"/>
  <c r="U45" i="1"/>
  <c r="T44" i="1"/>
  <c r="M37" i="1"/>
  <c r="M61" i="1"/>
  <c r="L4" i="2"/>
  <c r="Y49" i="1"/>
  <c r="P40" i="1"/>
  <c r="O39" i="1"/>
  <c r="N38" i="1"/>
  <c r="X48" i="1"/>
  <c r="V46" i="1"/>
  <c r="S43" i="1"/>
  <c r="Q41" i="1"/>
  <c r="Z50" i="1"/>
  <c r="R42" i="1"/>
  <c r="W47" i="1"/>
  <c r="O40" i="2"/>
  <c r="S44" i="2"/>
  <c r="Q42" i="2"/>
  <c r="V47" i="2"/>
  <c r="T45" i="2"/>
  <c r="U46" i="2"/>
  <c r="N39" i="2"/>
  <c r="P41" i="2"/>
  <c r="R43" i="2"/>
  <c r="M38" i="2"/>
  <c r="M62" i="2"/>
  <c r="N10" i="2"/>
  <c r="M9" i="2"/>
  <c r="M33" i="2"/>
  <c r="O11" i="2"/>
  <c r="P12" i="2"/>
  <c r="Q13" i="2"/>
  <c r="R14" i="2"/>
  <c r="S15" i="2"/>
  <c r="T16" i="2"/>
  <c r="B49" i="2"/>
  <c r="N48" i="2"/>
  <c r="T18" i="2"/>
  <c r="P18" i="2"/>
  <c r="S18" i="2"/>
  <c r="V18" i="2"/>
  <c r="O18" i="2"/>
  <c r="U18" i="2"/>
  <c r="N18" i="2"/>
  <c r="R18" i="2"/>
  <c r="Q18" i="2"/>
  <c r="B20" i="2"/>
  <c r="C14" i="5"/>
  <c r="N19" i="2"/>
  <c r="W48" i="2"/>
  <c r="O48" i="2"/>
  <c r="P48" i="2"/>
  <c r="Q48" i="2"/>
  <c r="R48" i="2"/>
  <c r="S48" i="2"/>
  <c r="T48" i="2"/>
  <c r="U48" i="2"/>
  <c r="V48" i="2"/>
  <c r="N9" i="2"/>
  <c r="N33" i="2"/>
  <c r="O10" i="2"/>
  <c r="P11" i="2"/>
  <c r="Q12" i="2"/>
  <c r="R13" i="2"/>
  <c r="S14" i="2"/>
  <c r="T15" i="2"/>
  <c r="U16" i="2"/>
  <c r="V17" i="2"/>
  <c r="P40" i="2"/>
  <c r="R42" i="2"/>
  <c r="U45" i="2"/>
  <c r="W47" i="2"/>
  <c r="O39" i="2"/>
  <c r="S43" i="2"/>
  <c r="T44" i="2"/>
  <c r="V46" i="2"/>
  <c r="X48" i="2"/>
  <c r="Q41" i="2"/>
  <c r="N38" i="2"/>
  <c r="N62" i="2"/>
  <c r="W46" i="1"/>
  <c r="T43" i="1"/>
  <c r="O38" i="1"/>
  <c r="Y48" i="1"/>
  <c r="V45" i="1"/>
  <c r="U44" i="1"/>
  <c r="R41" i="1"/>
  <c r="N37" i="1"/>
  <c r="N61" i="1"/>
  <c r="X47" i="1"/>
  <c r="Z49" i="1"/>
  <c r="M4" i="2"/>
  <c r="Q40" i="1"/>
  <c r="P39" i="1"/>
  <c r="S42" i="1"/>
  <c r="W19" i="1"/>
  <c r="Z22" i="1"/>
  <c r="Y21" i="1"/>
  <c r="R14" i="1"/>
  <c r="Q13" i="1"/>
  <c r="S15" i="1"/>
  <c r="T16" i="1"/>
  <c r="N10" i="1"/>
  <c r="N34" i="1"/>
  <c r="X20" i="1"/>
  <c r="V18" i="1"/>
  <c r="M3" i="2"/>
  <c r="Y19" i="2"/>
  <c r="U17" i="1"/>
  <c r="P12" i="1"/>
  <c r="O11" i="1"/>
  <c r="B50" i="2"/>
  <c r="O49" i="2"/>
  <c r="X19" i="2"/>
  <c r="T19" i="2"/>
  <c r="P19" i="2"/>
  <c r="O19" i="2"/>
  <c r="W19" i="2"/>
  <c r="S19" i="2"/>
  <c r="R19" i="2"/>
  <c r="Q19" i="2"/>
  <c r="V19" i="2"/>
  <c r="U19" i="2"/>
  <c r="B21" i="2"/>
  <c r="C15" i="5"/>
  <c r="O20" i="2"/>
  <c r="Y49" i="2"/>
  <c r="P49" i="2"/>
  <c r="Q49" i="2"/>
  <c r="R49" i="2"/>
  <c r="S49" i="2"/>
  <c r="T49" i="2"/>
  <c r="U49" i="2"/>
  <c r="V49" i="2"/>
  <c r="W49" i="2"/>
  <c r="X49" i="2"/>
  <c r="N4" i="2"/>
  <c r="Z48" i="1"/>
  <c r="S41" i="1"/>
  <c r="R40" i="1"/>
  <c r="X46" i="1"/>
  <c r="U43" i="1"/>
  <c r="O37" i="1"/>
  <c r="O61" i="1"/>
  <c r="Y47" i="1"/>
  <c r="T42" i="1"/>
  <c r="Q39" i="1"/>
  <c r="W45" i="1"/>
  <c r="P38" i="1"/>
  <c r="V44" i="1"/>
  <c r="N3" i="2"/>
  <c r="AA20" i="2"/>
  <c r="Z21" i="1"/>
  <c r="Y20" i="1"/>
  <c r="T15" i="1"/>
  <c r="Q12" i="1"/>
  <c r="V17" i="1"/>
  <c r="W18" i="1"/>
  <c r="U16" i="1"/>
  <c r="R13" i="1"/>
  <c r="P11" i="1"/>
  <c r="X19" i="1"/>
  <c r="S14" i="1"/>
  <c r="O10" i="1"/>
  <c r="O34" i="1"/>
  <c r="Q40" i="2"/>
  <c r="P39" i="2"/>
  <c r="X47" i="2"/>
  <c r="Z49" i="2"/>
  <c r="R41" i="2"/>
  <c r="T43" i="2"/>
  <c r="Y48" i="2"/>
  <c r="U44" i="2"/>
  <c r="W46" i="2"/>
  <c r="S42" i="2"/>
  <c r="O38" i="2"/>
  <c r="O62" i="2"/>
  <c r="V45" i="2"/>
  <c r="O9" i="2"/>
  <c r="O33" i="2"/>
  <c r="P10" i="2"/>
  <c r="Q11" i="2"/>
  <c r="R12" i="2"/>
  <c r="S13" i="2"/>
  <c r="T14" i="2"/>
  <c r="U15" i="2"/>
  <c r="V16" i="2"/>
  <c r="W17" i="2"/>
  <c r="X18" i="2"/>
  <c r="B51" i="2"/>
  <c r="P50" i="2"/>
  <c r="Y20" i="2"/>
  <c r="U20" i="2"/>
  <c r="Q20" i="2"/>
  <c r="X20" i="2"/>
  <c r="T20" i="2"/>
  <c r="W20" i="2"/>
  <c r="P20" i="2"/>
  <c r="V20" i="2"/>
  <c r="S20" i="2"/>
  <c r="Z20" i="2"/>
  <c r="R20" i="2"/>
  <c r="B22" i="2"/>
  <c r="C16" i="5"/>
  <c r="P21" i="2"/>
  <c r="Q50" i="2"/>
  <c r="R50" i="2"/>
  <c r="S50" i="2"/>
  <c r="T50" i="2"/>
  <c r="U50" i="2"/>
  <c r="V50" i="2"/>
  <c r="W50" i="2"/>
  <c r="X50" i="2"/>
  <c r="Y50" i="2"/>
  <c r="Z50" i="2"/>
  <c r="AA50" i="2"/>
  <c r="Z47" i="1"/>
  <c r="U42" i="1"/>
  <c r="R39" i="1"/>
  <c r="W44" i="1"/>
  <c r="S40" i="1"/>
  <c r="Q38" i="1"/>
  <c r="V43" i="1"/>
  <c r="O4" i="2"/>
  <c r="Y46" i="1"/>
  <c r="T41" i="1"/>
  <c r="P37" i="1"/>
  <c r="P61" i="1"/>
  <c r="X45" i="1"/>
  <c r="Z20" i="1"/>
  <c r="O3" i="2"/>
  <c r="X18" i="1"/>
  <c r="W17" i="1"/>
  <c r="P10" i="1"/>
  <c r="P34" i="1"/>
  <c r="Y19" i="1"/>
  <c r="S13" i="1"/>
  <c r="R12" i="1"/>
  <c r="U15" i="1"/>
  <c r="Q11" i="1"/>
  <c r="T14" i="1"/>
  <c r="V16" i="1"/>
  <c r="R40" i="2"/>
  <c r="W45" i="2"/>
  <c r="U43" i="2"/>
  <c r="X46" i="2"/>
  <c r="P38" i="2"/>
  <c r="P62" i="2"/>
  <c r="S41" i="2"/>
  <c r="T42" i="2"/>
  <c r="Q39" i="2"/>
  <c r="AA49" i="2"/>
  <c r="V44" i="2"/>
  <c r="Y47" i="2"/>
  <c r="Z48" i="2"/>
  <c r="P9" i="2"/>
  <c r="P33" i="2"/>
  <c r="Q10" i="2"/>
  <c r="R11" i="2"/>
  <c r="S12" i="2"/>
  <c r="T13" i="2"/>
  <c r="U14" i="2"/>
  <c r="V15" i="2"/>
  <c r="W16" i="2"/>
  <c r="X17" i="2"/>
  <c r="Y18" i="2"/>
  <c r="Z19" i="2"/>
  <c r="B52" i="2"/>
  <c r="Q51" i="2"/>
  <c r="AA21" i="2"/>
  <c r="W21" i="2"/>
  <c r="S21" i="2"/>
  <c r="Z21" i="2"/>
  <c r="V21" i="2"/>
  <c r="R21" i="2"/>
  <c r="U21" i="2"/>
  <c r="T21" i="2"/>
  <c r="Y21" i="2"/>
  <c r="X21" i="2"/>
  <c r="Q21" i="2"/>
  <c r="B23" i="2"/>
  <c r="C17" i="5"/>
  <c r="Q22" i="2"/>
  <c r="R51" i="2"/>
  <c r="S51" i="2"/>
  <c r="T51" i="2"/>
  <c r="U51" i="2"/>
  <c r="V51" i="2"/>
  <c r="W51" i="2"/>
  <c r="X51" i="2"/>
  <c r="Y51" i="2"/>
  <c r="Z51" i="2"/>
  <c r="AA51" i="2"/>
  <c r="P3" i="2"/>
  <c r="Z19" i="1"/>
  <c r="W16" i="1"/>
  <c r="R11" i="1"/>
  <c r="Y18" i="1"/>
  <c r="X17" i="1"/>
  <c r="U14" i="1"/>
  <c r="T13" i="1"/>
  <c r="S12" i="1"/>
  <c r="V15" i="1"/>
  <c r="Q10" i="1"/>
  <c r="Q34" i="1"/>
  <c r="Q9" i="2"/>
  <c r="Q33" i="2"/>
  <c r="R10" i="2"/>
  <c r="S11" i="2"/>
  <c r="T12" i="2"/>
  <c r="U13" i="2"/>
  <c r="V14" i="2"/>
  <c r="W15" i="2"/>
  <c r="X16" i="2"/>
  <c r="Y17" i="2"/>
  <c r="Z18" i="2"/>
  <c r="AA19" i="2"/>
  <c r="S40" i="2"/>
  <c r="R39" i="2"/>
  <c r="U42" i="2"/>
  <c r="X45" i="2"/>
  <c r="AA48" i="2"/>
  <c r="W44" i="2"/>
  <c r="Z47" i="2"/>
  <c r="Y46" i="2"/>
  <c r="T41" i="2"/>
  <c r="Q38" i="2"/>
  <c r="Q62" i="2"/>
  <c r="V43" i="2"/>
  <c r="Y45" i="1"/>
  <c r="X44" i="1"/>
  <c r="Q37" i="1"/>
  <c r="Q61" i="1"/>
  <c r="P4" i="2"/>
  <c r="V42" i="1"/>
  <c r="T40" i="1"/>
  <c r="S39" i="1"/>
  <c r="R38" i="1"/>
  <c r="Z46" i="1"/>
  <c r="U41" i="1"/>
  <c r="W43" i="1"/>
  <c r="B53" i="2"/>
  <c r="R52" i="2"/>
  <c r="Z22" i="2"/>
  <c r="V22" i="2"/>
  <c r="Y22" i="2"/>
  <c r="U22" i="2"/>
  <c r="T22" i="2"/>
  <c r="AA22" i="2"/>
  <c r="S22" i="2"/>
  <c r="X22" i="2"/>
  <c r="R22" i="2"/>
  <c r="W22" i="2"/>
  <c r="B24" i="2"/>
  <c r="C18" i="5"/>
  <c r="R23" i="2"/>
  <c r="S52" i="2"/>
  <c r="T52" i="2"/>
  <c r="U52" i="2"/>
  <c r="V52" i="2"/>
  <c r="W52" i="2"/>
  <c r="X52" i="2"/>
  <c r="Y52" i="2"/>
  <c r="Z52" i="2"/>
  <c r="AA52" i="2"/>
  <c r="S10" i="2"/>
  <c r="R9" i="2"/>
  <c r="R33" i="2"/>
  <c r="T11" i="2"/>
  <c r="U12" i="2"/>
  <c r="V13" i="2"/>
  <c r="W14" i="2"/>
  <c r="X15" i="2"/>
  <c r="Y16" i="2"/>
  <c r="Z17" i="2"/>
  <c r="AA18" i="2"/>
  <c r="Q3" i="2"/>
  <c r="V14" i="1"/>
  <c r="U13" i="1"/>
  <c r="X16" i="1"/>
  <c r="R10" i="1"/>
  <c r="R34" i="1"/>
  <c r="Z18" i="1"/>
  <c r="Y17" i="1"/>
  <c r="S11" i="1"/>
  <c r="W15" i="1"/>
  <c r="T12" i="1"/>
  <c r="T40" i="2"/>
  <c r="X44" i="2"/>
  <c r="S39" i="2"/>
  <c r="R38" i="2"/>
  <c r="R62" i="2"/>
  <c r="Z46" i="2"/>
  <c r="V42" i="2"/>
  <c r="AA47" i="2"/>
  <c r="W43" i="2"/>
  <c r="Y45" i="2"/>
  <c r="U41" i="2"/>
  <c r="X43" i="1"/>
  <c r="S38" i="1"/>
  <c r="U40" i="1"/>
  <c r="T39" i="1"/>
  <c r="Q4" i="2"/>
  <c r="Z45" i="1"/>
  <c r="Y44" i="1"/>
  <c r="V41" i="1"/>
  <c r="R37" i="1"/>
  <c r="R61" i="1"/>
  <c r="W42" i="1"/>
  <c r="B54" i="2"/>
  <c r="S53" i="2"/>
  <c r="Z23" i="2"/>
  <c r="V23" i="2"/>
  <c r="S23" i="2"/>
  <c r="Y23" i="2"/>
  <c r="U23" i="2"/>
  <c r="T23" i="2"/>
  <c r="AA23" i="2"/>
  <c r="X23" i="2"/>
  <c r="W23" i="2"/>
  <c r="B25" i="2"/>
  <c r="C19" i="5"/>
  <c r="S24" i="2"/>
  <c r="T53" i="2"/>
  <c r="U53" i="2"/>
  <c r="V53" i="2"/>
  <c r="W53" i="2"/>
  <c r="X53" i="2"/>
  <c r="Y53" i="2"/>
  <c r="Z53" i="2"/>
  <c r="AA53" i="2"/>
  <c r="U40" i="2"/>
  <c r="Y44" i="2"/>
  <c r="Z45" i="2"/>
  <c r="V41" i="2"/>
  <c r="X43" i="2"/>
  <c r="S38" i="2"/>
  <c r="S62" i="2"/>
  <c r="AA46" i="2"/>
  <c r="W42" i="2"/>
  <c r="T39" i="2"/>
  <c r="R4" i="2"/>
  <c r="W41" i="1"/>
  <c r="V40" i="1"/>
  <c r="Z44" i="1"/>
  <c r="T38" i="1"/>
  <c r="Y43" i="1"/>
  <c r="S37" i="1"/>
  <c r="S61" i="1"/>
  <c r="X42" i="1"/>
  <c r="U39" i="1"/>
  <c r="S9" i="2"/>
  <c r="S33" i="2"/>
  <c r="T10" i="2"/>
  <c r="U11" i="2"/>
  <c r="V12" i="2"/>
  <c r="W13" i="2"/>
  <c r="X14" i="2"/>
  <c r="Y15" i="2"/>
  <c r="Z16" i="2"/>
  <c r="AA17" i="2"/>
  <c r="R3" i="2"/>
  <c r="X15" i="1"/>
  <c r="U12" i="1"/>
  <c r="Y16" i="1"/>
  <c r="W14" i="1"/>
  <c r="S10" i="1"/>
  <c r="S34" i="1"/>
  <c r="V13" i="1"/>
  <c r="T11" i="1"/>
  <c r="Z17" i="1"/>
  <c r="B55" i="2"/>
  <c r="T54" i="2"/>
  <c r="AA24" i="2"/>
  <c r="W24" i="2"/>
  <c r="Z24" i="2"/>
  <c r="V24" i="2"/>
  <c r="U24" i="2"/>
  <c r="T24" i="2"/>
  <c r="Y24" i="2"/>
  <c r="X24" i="2"/>
  <c r="B26" i="2"/>
  <c r="C20" i="5"/>
  <c r="T25" i="2"/>
  <c r="U54" i="2"/>
  <c r="V54" i="2"/>
  <c r="W54" i="2"/>
  <c r="X54" i="2"/>
  <c r="Y54" i="2"/>
  <c r="Z54" i="2"/>
  <c r="AA54" i="2"/>
  <c r="T9" i="2"/>
  <c r="T33" i="2"/>
  <c r="U10" i="2"/>
  <c r="V11" i="2"/>
  <c r="W12" i="2"/>
  <c r="X13" i="2"/>
  <c r="Y14" i="2"/>
  <c r="Z15" i="2"/>
  <c r="AA16" i="2"/>
  <c r="V40" i="2"/>
  <c r="W41" i="2"/>
  <c r="AA45" i="2"/>
  <c r="U39" i="2"/>
  <c r="T38" i="2"/>
  <c r="T62" i="2"/>
  <c r="Y43" i="2"/>
  <c r="X42" i="2"/>
  <c r="Z44" i="2"/>
  <c r="T10" i="1"/>
  <c r="T34" i="1"/>
  <c r="Y15" i="1"/>
  <c r="S3" i="2"/>
  <c r="X14" i="1"/>
  <c r="W13" i="1"/>
  <c r="V12" i="1"/>
  <c r="U11" i="1"/>
  <c r="Z16" i="1"/>
  <c r="Y42" i="1"/>
  <c r="V39" i="1"/>
  <c r="S4" i="2"/>
  <c r="Z43" i="1"/>
  <c r="X41" i="1"/>
  <c r="T37" i="1"/>
  <c r="T61" i="1"/>
  <c r="W40" i="1"/>
  <c r="U38" i="1"/>
  <c r="U55" i="2"/>
  <c r="B56" i="2"/>
  <c r="Y25" i="2"/>
  <c r="X25" i="2"/>
  <c r="W25" i="2"/>
  <c r="U25" i="2"/>
  <c r="V25" i="2"/>
  <c r="AA25" i="2"/>
  <c r="Z25" i="2"/>
  <c r="B27" i="2"/>
  <c r="C21" i="5"/>
  <c r="U26" i="2"/>
  <c r="V55" i="2"/>
  <c r="W55" i="2"/>
  <c r="X55" i="2"/>
  <c r="Y55" i="2"/>
  <c r="Z55" i="2"/>
  <c r="AA55" i="2"/>
  <c r="U37" i="1"/>
  <c r="U61" i="1"/>
  <c r="T4" i="2"/>
  <c r="Z42" i="1"/>
  <c r="Y41" i="1"/>
  <c r="V38" i="1"/>
  <c r="X40" i="1"/>
  <c r="W39" i="1"/>
  <c r="T3" i="2"/>
  <c r="V11" i="1"/>
  <c r="Z15" i="1"/>
  <c r="X13" i="1"/>
  <c r="W12" i="1"/>
  <c r="U10" i="1"/>
  <c r="U34" i="1"/>
  <c r="Y14" i="1"/>
  <c r="V10" i="2"/>
  <c r="U9" i="2"/>
  <c r="U33" i="2"/>
  <c r="W11" i="2"/>
  <c r="X12" i="2"/>
  <c r="Y13" i="2"/>
  <c r="Z14" i="2"/>
  <c r="AA15" i="2"/>
  <c r="W40" i="2"/>
  <c r="X41" i="2"/>
  <c r="U38" i="2"/>
  <c r="U62" i="2"/>
  <c r="Z43" i="2"/>
  <c r="Y42" i="2"/>
  <c r="AA44" i="2"/>
  <c r="V39" i="2"/>
  <c r="V56" i="2"/>
  <c r="B57" i="2"/>
  <c r="X26" i="2"/>
  <c r="AA26" i="2"/>
  <c r="W26" i="2"/>
  <c r="Z26" i="2"/>
  <c r="Y26" i="2"/>
  <c r="V26" i="2"/>
  <c r="B28" i="2"/>
  <c r="C22" i="5"/>
  <c r="V27" i="2"/>
  <c r="W56" i="2"/>
  <c r="X56" i="2"/>
  <c r="Y56" i="2"/>
  <c r="Z56" i="2"/>
  <c r="AA56" i="2"/>
  <c r="X40" i="2"/>
  <c r="Z42" i="2"/>
  <c r="V38" i="2"/>
  <c r="V62" i="2"/>
  <c r="Y41" i="2"/>
  <c r="AA43" i="2"/>
  <c r="W39" i="2"/>
  <c r="W10" i="2"/>
  <c r="V9" i="2"/>
  <c r="V33" i="2"/>
  <c r="X11" i="2"/>
  <c r="Y12" i="2"/>
  <c r="Z13" i="2"/>
  <c r="AA14" i="2"/>
  <c r="Z14" i="1"/>
  <c r="Y13" i="1"/>
  <c r="U3" i="2"/>
  <c r="W11" i="1"/>
  <c r="X12" i="1"/>
  <c r="V10" i="1"/>
  <c r="V34" i="1"/>
  <c r="W38" i="1"/>
  <c r="Y40" i="1"/>
  <c r="X39" i="1"/>
  <c r="U4" i="2"/>
  <c r="V37" i="1"/>
  <c r="V61" i="1"/>
  <c r="Z41" i="1"/>
  <c r="B58" i="2"/>
  <c r="W57" i="2"/>
  <c r="X27" i="2"/>
  <c r="W27" i="2"/>
  <c r="AA27" i="2"/>
  <c r="Z27" i="2"/>
  <c r="Y27" i="2"/>
  <c r="B29" i="2"/>
  <c r="C23" i="5"/>
  <c r="W28" i="2"/>
  <c r="X57" i="2"/>
  <c r="Y57" i="2"/>
  <c r="Z57" i="2"/>
  <c r="AA57" i="2"/>
  <c r="V3" i="2"/>
  <c r="Y12" i="1"/>
  <c r="Z13" i="1"/>
  <c r="X11" i="1"/>
  <c r="W10" i="1"/>
  <c r="W34" i="1"/>
  <c r="Y40" i="2"/>
  <c r="X39" i="2"/>
  <c r="W38" i="2"/>
  <c r="W62" i="2"/>
  <c r="Z41" i="2"/>
  <c r="AA42" i="2"/>
  <c r="V4" i="2"/>
  <c r="Z40" i="1"/>
  <c r="Y39" i="1"/>
  <c r="X38" i="1"/>
  <c r="W37" i="1"/>
  <c r="W61" i="1"/>
  <c r="X10" i="2"/>
  <c r="W9" i="2"/>
  <c r="W33" i="2"/>
  <c r="Y11" i="2"/>
  <c r="Z12" i="2"/>
  <c r="AA13" i="2"/>
  <c r="B59" i="2"/>
  <c r="X58" i="2"/>
  <c r="Y28" i="2"/>
  <c r="AA28" i="2"/>
  <c r="Z28" i="2"/>
  <c r="X28" i="2"/>
  <c r="B30" i="2"/>
  <c r="C24" i="5"/>
  <c r="X29" i="2"/>
  <c r="Y58" i="2"/>
  <c r="Z58" i="2"/>
  <c r="AA58" i="2"/>
  <c r="Z39" i="1"/>
  <c r="Y38" i="1"/>
  <c r="X37" i="1"/>
  <c r="X61" i="1"/>
  <c r="W4" i="2"/>
  <c r="W3" i="2"/>
  <c r="X10" i="1"/>
  <c r="X34" i="1"/>
  <c r="Z12" i="1"/>
  <c r="Y11" i="1"/>
  <c r="Z40" i="2"/>
  <c r="AA41" i="2"/>
  <c r="Y39" i="2"/>
  <c r="X38" i="2"/>
  <c r="X62" i="2"/>
  <c r="Y10" i="2"/>
  <c r="X9" i="2"/>
  <c r="X33" i="2"/>
  <c r="Z11" i="2"/>
  <c r="AA12" i="2"/>
  <c r="Y59" i="2"/>
  <c r="B60" i="2"/>
  <c r="AA29" i="2"/>
  <c r="Z29" i="2"/>
  <c r="Y29" i="2"/>
  <c r="B31" i="2"/>
  <c r="C25" i="5"/>
  <c r="Y30" i="2"/>
  <c r="Z30" i="2"/>
  <c r="AA30" i="2"/>
  <c r="Y9" i="2"/>
  <c r="Y33" i="2"/>
  <c r="Z10" i="2"/>
  <c r="AA11" i="2"/>
  <c r="X3" i="2"/>
  <c r="Z11" i="1"/>
  <c r="Y10" i="1"/>
  <c r="Y34" i="1"/>
  <c r="AA40" i="2"/>
  <c r="Z39" i="2"/>
  <c r="Y38" i="2"/>
  <c r="Y62" i="2"/>
  <c r="Y37" i="1"/>
  <c r="Y61" i="1"/>
  <c r="X4" i="2"/>
  <c r="Z38" i="1"/>
  <c r="Z60" i="2"/>
  <c r="B61" i="2"/>
  <c r="AA61" i="2"/>
  <c r="Z59" i="2"/>
  <c r="B32" i="2"/>
  <c r="C26" i="5"/>
  <c r="Z31" i="2"/>
  <c r="AA31" i="2"/>
  <c r="AA60" i="2"/>
  <c r="Z37" i="1"/>
  <c r="Z61" i="1"/>
  <c r="Y4" i="2"/>
  <c r="AA38" i="2"/>
  <c r="Z38" i="2"/>
  <c r="Z62" i="2"/>
  <c r="AA39" i="2"/>
  <c r="Z9" i="2"/>
  <c r="Z33" i="2"/>
  <c r="AA10" i="2"/>
  <c r="Y3" i="2"/>
  <c r="AA9" i="2"/>
  <c r="Z10" i="1"/>
  <c r="Z34" i="1"/>
  <c r="AA59" i="2"/>
  <c r="AA32" i="2"/>
  <c r="AA62" i="2"/>
  <c r="AA33" i="2"/>
  <c r="AA64" i="2"/>
</calcChain>
</file>

<file path=xl/sharedStrings.xml><?xml version="1.0" encoding="utf-8"?>
<sst xmlns="http://schemas.openxmlformats.org/spreadsheetml/2006/main" count="25" uniqueCount="14">
  <si>
    <t>Leaky Bucket</t>
  </si>
  <si>
    <t>CMGR</t>
  </si>
  <si>
    <t>Net Negative</t>
  </si>
  <si>
    <t>COHORT SIZE</t>
  </si>
  <si>
    <t>Total</t>
  </si>
  <si>
    <t>Net Negative + Growing Cohort</t>
  </si>
  <si>
    <t>Leaky Bucket + Growing Cohort</t>
  </si>
  <si>
    <t>Growing Cohort</t>
  </si>
  <si>
    <t>Steady Cohort</t>
  </si>
  <si>
    <t>RETENTION CURVE</t>
  </si>
  <si>
    <t>Leaky Bucket + Steady Cohort</t>
  </si>
  <si>
    <t>Net Negative + Steady Cohort</t>
  </si>
  <si>
    <t>SIZE</t>
  </si>
  <si>
    <t>COHORT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</si>
</sst>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[Red]\(&quot;$&quot;#,##0\)"/>
    <numFmt numFmtId="165" formatCode="&quot;$&quot;#,##0.00_);[Red]\(&quot;$&quot;#,##0.00\)"/>
    <numFmt numFmtId="166" formatCode="&quot;Month&quot;\ 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9" fontId="0" fillId="0" borderId="0" xfId="0" applyNumberFormat="1"/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right"/>
    </xf>
    <xf numFmtId="166" fontId="0" fillId="0" borderId="0" xfId="0" applyNumberForma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0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chemeClr val="accent3"/>
                </a:solidFill>
              </a:rPr>
              <a:t>Net Dollar Retention Curve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Company ABC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'Calcs 1'!$C$2:$Z$2</c:f>
              <c:numCache>
                <c:formatCode>"Month"\ 0</c:formatCode>
                <c:ptCount val="2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</c:numCache>
            </c:numRef>
          </c:cat>
          <c:val>
            <c:numRef>
              <c:f>'Calcs 1'!$C$3:$Z$3</c:f>
              <c:numCache>
                <c:formatCode>0%</c:formatCode>
                <c:ptCount val="24"/>
                <c:pt idx="0">
                  <c:v>1.0</c:v>
                </c:pt>
                <c:pt idx="1">
                  <c:v>0.954623083786935</c:v>
                </c:pt>
                <c:pt idx="2">
                  <c:v>0.911305232098877</c:v>
                </c:pt>
                <c:pt idx="3">
                  <c:v>0.869953010937398</c:v>
                </c:pt>
                <c:pt idx="4">
                  <c:v>0.830477226050788</c:v>
                </c:pt>
                <c:pt idx="5">
                  <c:v>0.792792730547422</c:v>
                </c:pt>
                <c:pt idx="6">
                  <c:v>0.756818241239044</c:v>
                </c:pt>
                <c:pt idx="7">
                  <c:v>0.722476163317821</c:v>
                </c:pt>
                <c:pt idx="8">
                  <c:v>0.689692422989011</c:v>
                </c:pt>
                <c:pt idx="9">
                  <c:v>0.658396307698253</c:v>
                </c:pt>
                <c:pt idx="10">
                  <c:v>0.628520313608837</c:v>
                </c:pt>
                <c:pt idx="11">
                  <c:v>0.6</c:v>
                </c:pt>
                <c:pt idx="12">
                  <c:v>0.585786945466436</c:v>
                </c:pt>
                <c:pt idx="13">
                  <c:v>0.571910575798162</c:v>
                </c:pt>
                <c:pt idx="14">
                  <c:v>0.55836291546126</c:v>
                </c:pt>
                <c:pt idx="15">
                  <c:v>0.545136177849642</c:v>
                </c:pt>
                <c:pt idx="16">
                  <c:v>0.532222760809649</c:v>
                </c:pt>
                <c:pt idx="17">
                  <c:v>0.519615242270663</c:v>
                </c:pt>
                <c:pt idx="18">
                  <c:v>0.507306375979223</c:v>
                </c:pt>
                <c:pt idx="19">
                  <c:v>0.495289087334194</c:v>
                </c:pt>
                <c:pt idx="20">
                  <c:v>0.483556469320594</c:v>
                </c:pt>
                <c:pt idx="21">
                  <c:v>0.472101778539742</c:v>
                </c:pt>
                <c:pt idx="22">
                  <c:v>0.460918431333445</c:v>
                </c:pt>
                <c:pt idx="23">
                  <c:v>0.45</c:v>
                </c:pt>
              </c:numCache>
            </c:numRef>
          </c:val>
          <c:smooth val="0"/>
        </c:ser>
        <c:ser>
          <c:idx val="1"/>
          <c:order val="1"/>
          <c:tx>
            <c:v>Company XYZ</c:v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'Calcs 1'!$C$2:$Z$2</c:f>
              <c:numCache>
                <c:formatCode>"Month"\ 0</c:formatCode>
                <c:ptCount val="2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</c:numCache>
            </c:numRef>
          </c:cat>
          <c:val>
            <c:numRef>
              <c:f>'Calcs 1'!$C$4:$Z$4</c:f>
              <c:numCache>
                <c:formatCode>0%</c:formatCode>
                <c:ptCount val="24"/>
                <c:pt idx="0">
                  <c:v>1.0</c:v>
                </c:pt>
                <c:pt idx="1">
                  <c:v>1.008702207766036</c:v>
                </c:pt>
                <c:pt idx="2">
                  <c:v>1.017480143952075</c:v>
                </c:pt>
                <c:pt idx="3">
                  <c:v>1.026334467562561</c:v>
                </c:pt>
                <c:pt idx="4">
                  <c:v>1.035265843336735</c:v>
                </c:pt>
                <c:pt idx="5">
                  <c:v>1.044274941798531</c:v>
                </c:pt>
                <c:pt idx="6">
                  <c:v>1.053362439306927</c:v>
                </c:pt>
                <c:pt idx="7">
                  <c:v>1.062529018106714</c:v>
                </c:pt>
                <c:pt idx="8">
                  <c:v>1.07177536637972</c:v>
                </c:pt>
                <c:pt idx="9">
                  <c:v>1.081102178296475</c:v>
                </c:pt>
                <c:pt idx="10">
                  <c:v>1.090510154068325</c:v>
                </c:pt>
                <c:pt idx="11">
                  <c:v>1.099999999999999</c:v>
                </c:pt>
                <c:pt idx="12">
                  <c:v>1.108005029845781</c:v>
                </c:pt>
                <c:pt idx="13">
                  <c:v>1.116068314694138</c:v>
                </c:pt>
                <c:pt idx="14">
                  <c:v>1.124190278484191</c:v>
                </c:pt>
                <c:pt idx="15">
                  <c:v>1.132371348240195</c:v>
                </c:pt>
                <c:pt idx="16">
                  <c:v>1.140611954093987</c:v>
                </c:pt>
                <c:pt idx="17">
                  <c:v>1.148912529307604</c:v>
                </c:pt>
                <c:pt idx="18">
                  <c:v>1.15727351029606</c:v>
                </c:pt>
                <c:pt idx="19">
                  <c:v>1.165695336650289</c:v>
                </c:pt>
                <c:pt idx="20">
                  <c:v>1.174178451160266</c:v>
                </c:pt>
                <c:pt idx="21">
                  <c:v>1.182723299838278</c:v>
                </c:pt>
                <c:pt idx="22">
                  <c:v>1.191330331942376</c:v>
                </c:pt>
                <c:pt idx="23">
                  <c:v>1.199999999999998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3447160"/>
        <c:axId val="2102200872"/>
      </c:lineChart>
      <c:catAx>
        <c:axId val="2093447160"/>
        <c:scaling>
          <c:orientation val="minMax"/>
        </c:scaling>
        <c:delete val="0"/>
        <c:axPos val="b"/>
        <c:numFmt formatCode="&quot;Month&quot;\ 0" sourceLinked="1"/>
        <c:majorTickMark val="none"/>
        <c:minorTickMark val="none"/>
        <c:tickLblPos val="nextTo"/>
        <c:crossAx val="2102200872"/>
        <c:crosses val="autoZero"/>
        <c:auto val="1"/>
        <c:lblAlgn val="ctr"/>
        <c:lblOffset val="100"/>
        <c:noMultiLvlLbl val="0"/>
      </c:catAx>
      <c:valAx>
        <c:axId val="2102200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0934471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9BBB59"/>
                </a:solidFill>
              </a:rPr>
              <a:t>Total CMRR Over Time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Company ABC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'Calcs 3'!$B$3:$B$26</c:f>
              <c:numCache>
                <c:formatCode>"Month"\ 0</c:formatCode>
                <c:ptCount val="2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</c:numCache>
            </c:numRef>
          </c:cat>
          <c:val>
            <c:numRef>
              <c:f>'Calcs 2'!$D$33:$AA$33</c:f>
              <c:numCache>
                <c:formatCode>"$"#,##0_);[Red]\("$"#,##0\)</c:formatCode>
                <c:ptCount val="24"/>
                <c:pt idx="0">
                  <c:v>10000.0</c:v>
                </c:pt>
                <c:pt idx="1">
                  <c:v>19931.02572103241</c:v>
                </c:pt>
                <c:pt idx="2">
                  <c:v>29811.01371338564</c:v>
                </c:pt>
                <c:pt idx="3">
                  <c:v>39657.65637664108</c:v>
                </c:pt>
                <c:pt idx="4">
                  <c:v>49488.43496234601</c:v>
                </c:pt>
                <c:pt idx="5">
                  <c:v>59320.6519227461</c:v>
                </c:pt>
                <c:pt idx="6">
                  <c:v>69171.46266771352</c:v>
                </c:pt>
                <c:pt idx="7">
                  <c:v>79057.90679043582</c:v>
                </c:pt>
                <c:pt idx="8">
                  <c:v>88996.93882098014</c:v>
                </c:pt>
                <c:pt idx="9">
                  <c:v>99005.4585655116</c:v>
                </c:pt>
                <c:pt idx="10">
                  <c:v>109100.3410877221</c:v>
                </c:pt>
                <c:pt idx="11">
                  <c:v>119298.4663879121</c:v>
                </c:pt>
                <c:pt idx="12">
                  <c:v>129746.8797861034</c:v>
                </c:pt>
                <c:pt idx="13">
                  <c:v>140458.5790888915</c:v>
                </c:pt>
                <c:pt idx="14">
                  <c:v>151446.9824964801</c:v>
                </c:pt>
                <c:pt idx="15">
                  <c:v>162725.9466684897</c:v>
                </c:pt>
                <c:pt idx="16">
                  <c:v>174309.7854401762</c:v>
                </c:pt>
                <c:pt idx="17">
                  <c:v>186213.2892151459</c:v>
                </c:pt>
                <c:pt idx="18">
                  <c:v>198451.7450616334</c:v>
                </c:pt>
                <c:pt idx="19">
                  <c:v>211040.9575404249</c:v>
                </c:pt>
                <c:pt idx="20">
                  <c:v>223997.2702935697</c:v>
                </c:pt>
                <c:pt idx="21">
                  <c:v>237337.5884241131</c:v>
                </c:pt>
                <c:pt idx="22">
                  <c:v>251079.4016982334</c:v>
                </c:pt>
                <c:pt idx="23">
                  <c:v>264327.0000395751</c:v>
                </c:pt>
              </c:numCache>
            </c:numRef>
          </c:val>
          <c:smooth val="0"/>
        </c:ser>
        <c:ser>
          <c:idx val="1"/>
          <c:order val="1"/>
          <c:tx>
            <c:v>Company XYZ</c:v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'Calcs 3'!$B$3:$B$26</c:f>
              <c:numCache>
                <c:formatCode>"Month"\ 0</c:formatCode>
                <c:ptCount val="2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</c:numCache>
            </c:numRef>
          </c:cat>
          <c:val>
            <c:numRef>
              <c:f>'Calcs 2'!$D$62:$AA$62</c:f>
              <c:numCache>
                <c:formatCode>"$"#,##0_);[Red]\("$"#,##0\)</c:formatCode>
                <c:ptCount val="24"/>
                <c:pt idx="0">
                  <c:v>10000.0</c:v>
                </c:pt>
                <c:pt idx="1">
                  <c:v>20471.81696082342</c:v>
                </c:pt>
                <c:pt idx="2">
                  <c:v>31434.36344190173</c:v>
                </c:pt>
                <c:pt idx="3">
                  <c:v>42907.28633832052</c:v>
                </c:pt>
                <c:pt idx="4">
                  <c:v>54910.99519502767</c:v>
                </c:pt>
                <c:pt idx="5">
                  <c:v>67466.6916110568</c:v>
                </c:pt>
                <c:pt idx="6">
                  <c:v>80596.39977571357</c:v>
                </c:pt>
                <c:pt idx="7">
                  <c:v>94322.99818028662</c:v>
                </c:pt>
                <c:pt idx="8">
                  <c:v>108670.2525505211</c:v>
                </c:pt>
                <c:pt idx="9">
                  <c:v>123662.8500468337</c:v>
                </c:pt>
                <c:pt idx="10">
                  <c:v>139326.4347810552</c:v>
                </c:pt>
                <c:pt idx="11">
                  <c:v>155687.6447003654</c:v>
                </c:pt>
                <c:pt idx="12">
                  <c:v>172758.4759040642</c:v>
                </c:pt>
                <c:pt idx="13">
                  <c:v>190566.8168060989</c:v>
                </c:pt>
                <c:pt idx="14">
                  <c:v>209141.6331917067</c:v>
                </c:pt>
                <c:pt idx="15">
                  <c:v>228513.0097049621</c:v>
                </c:pt>
                <c:pt idx="16">
                  <c:v>248712.1929329681</c:v>
                </c:pt>
                <c:pt idx="17">
                  <c:v>269771.6361481312</c:v>
                </c:pt>
                <c:pt idx="18">
                  <c:v>291725.0457723245</c:v>
                </c:pt>
                <c:pt idx="19">
                  <c:v>314607.4296291975</c:v>
                </c:pt>
                <c:pt idx="20">
                  <c:v>338455.14705344</c:v>
                </c:pt>
                <c:pt idx="21">
                  <c:v>363305.9609284593</c:v>
                </c:pt>
                <c:pt idx="22">
                  <c:v>389199.0917266741</c:v>
                </c:pt>
                <c:pt idx="23">
                  <c:v>416370.9380099137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1614552"/>
        <c:axId val="2104898264"/>
      </c:lineChart>
      <c:catAx>
        <c:axId val="2081614552"/>
        <c:scaling>
          <c:orientation val="minMax"/>
        </c:scaling>
        <c:delete val="0"/>
        <c:axPos val="b"/>
        <c:numFmt formatCode="&quot;Month&quot;\ 0" sourceLinked="1"/>
        <c:majorTickMark val="none"/>
        <c:minorTickMark val="none"/>
        <c:tickLblPos val="nextTo"/>
        <c:crossAx val="2104898264"/>
        <c:crosses val="autoZero"/>
        <c:auto val="1"/>
        <c:lblAlgn val="ctr"/>
        <c:lblOffset val="100"/>
        <c:noMultiLvlLbl val="0"/>
      </c:catAx>
      <c:valAx>
        <c:axId val="2104898264"/>
        <c:scaling>
          <c:orientation val="minMax"/>
        </c:scaling>
        <c:delete val="0"/>
        <c:axPos val="l"/>
        <c:numFmt formatCode="&quot;$&quot;#,##0_);[Red]\(&quot;$&quot;#,##0\)" sourceLinked="1"/>
        <c:majorTickMark val="none"/>
        <c:minorTickMark val="none"/>
        <c:tickLblPos val="nextTo"/>
        <c:spPr>
          <a:ln w="9525">
            <a:noFill/>
          </a:ln>
        </c:spPr>
        <c:crossAx val="20816145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chemeClr val="accent3"/>
                </a:solidFill>
              </a:rPr>
              <a:t>New Customer MRR Per Month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Company ABC</c:v>
          </c:tx>
          <c:spPr>
            <a:solidFill>
              <a:schemeClr val="tx2"/>
            </a:solidFill>
          </c:spPr>
          <c:invertIfNegative val="0"/>
          <c:cat>
            <c:numRef>
              <c:f>'Calcs 3'!$B$3:$B$26</c:f>
              <c:numCache>
                <c:formatCode>"Month"\ 0</c:formatCode>
                <c:ptCount val="2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</c:numCache>
            </c:numRef>
          </c:cat>
          <c:val>
            <c:numRef>
              <c:f>'Calcs 3'!$C$3:$C$26</c:f>
              <c:numCache>
                <c:formatCode>"$"#,##0_);[Red]\("$"#,##0\)</c:formatCode>
                <c:ptCount val="24"/>
                <c:pt idx="0">
                  <c:v>10000.0</c:v>
                </c:pt>
                <c:pt idx="1">
                  <c:v>10384.79488316306</c:v>
                </c:pt>
                <c:pt idx="2">
                  <c:v>10784.39647653697</c:v>
                </c:pt>
                <c:pt idx="3">
                  <c:v>11199.37453475429</c:v>
                </c:pt>
                <c:pt idx="4">
                  <c:v>11630.3207363143</c:v>
                </c:pt>
                <c:pt idx="5">
                  <c:v>12077.8495272022</c:v>
                </c:pt>
                <c:pt idx="6">
                  <c:v>12542.59899697029</c:v>
                </c:pt>
                <c:pt idx="7">
                  <c:v>13025.23178853032</c:v>
                </c:pt>
                <c:pt idx="8">
                  <c:v>13526.43604295425</c:v>
                </c:pt>
                <c:pt idx="9">
                  <c:v>14046.92638063037</c:v>
                </c:pt>
                <c:pt idx="10">
                  <c:v>14587.44492017385</c:v>
                </c:pt>
                <c:pt idx="11">
                  <c:v>15148.76233654444</c:v>
                </c:pt>
                <c:pt idx="12">
                  <c:v>15731.67895988</c:v>
                </c:pt>
                <c:pt idx="13">
                  <c:v>16337.02591661259</c:v>
                </c:pt>
                <c:pt idx="14">
                  <c:v>16965.66631449407</c:v>
                </c:pt>
                <c:pt idx="15">
                  <c:v>17618.496473221</c:v>
                </c:pt>
                <c:pt idx="16">
                  <c:v>18296.44720241319</c:v>
                </c:pt>
                <c:pt idx="17">
                  <c:v>19000.48512876836</c:v>
                </c:pt>
                <c:pt idx="18">
                  <c:v>19731.61407428495</c:v>
                </c:pt>
                <c:pt idx="19">
                  <c:v>20490.87648751826</c:v>
                </c:pt>
                <c:pt idx="20">
                  <c:v>21279.3549299106</c:v>
                </c:pt>
                <c:pt idx="21">
                  <c:v>22098.17361931462</c:v>
                </c:pt>
                <c:pt idx="22">
                  <c:v>22948.50003291075</c:v>
                </c:pt>
                <c:pt idx="23">
                  <c:v>23831.54657180389</c:v>
                </c:pt>
              </c:numCache>
            </c:numRef>
          </c:val>
        </c:ser>
        <c:ser>
          <c:idx val="1"/>
          <c:order val="1"/>
          <c:tx>
            <c:v>Company XYZ</c:v>
          </c:tx>
          <c:spPr>
            <a:solidFill>
              <a:schemeClr val="accent4"/>
            </a:solidFill>
          </c:spPr>
          <c:invertIfNegative val="0"/>
          <c:cat>
            <c:numRef>
              <c:f>'Calcs 3'!$B$3:$B$26</c:f>
              <c:numCache>
                <c:formatCode>"Month"\ 0</c:formatCode>
                <c:ptCount val="2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</c:numCache>
            </c:numRef>
          </c:cat>
          <c:val>
            <c:numRef>
              <c:f>'Calcs 3'!$D$3:$D$26</c:f>
              <c:numCache>
                <c:formatCode>"$"#,##0_);[Red]\("$"#,##0\)</c:formatCode>
                <c:ptCount val="24"/>
                <c:pt idx="0">
                  <c:v>10000.0</c:v>
                </c:pt>
                <c:pt idx="1">
                  <c:v>10000.0</c:v>
                </c:pt>
                <c:pt idx="2">
                  <c:v>10000.0</c:v>
                </c:pt>
                <c:pt idx="3">
                  <c:v>10000.0</c:v>
                </c:pt>
                <c:pt idx="4">
                  <c:v>10000.0</c:v>
                </c:pt>
                <c:pt idx="5">
                  <c:v>10000.0</c:v>
                </c:pt>
                <c:pt idx="6">
                  <c:v>10000.0</c:v>
                </c:pt>
                <c:pt idx="7">
                  <c:v>10000.0</c:v>
                </c:pt>
                <c:pt idx="8">
                  <c:v>10000.0</c:v>
                </c:pt>
                <c:pt idx="9">
                  <c:v>10000.0</c:v>
                </c:pt>
                <c:pt idx="10">
                  <c:v>10000.0</c:v>
                </c:pt>
                <c:pt idx="11">
                  <c:v>10000.0</c:v>
                </c:pt>
                <c:pt idx="12">
                  <c:v>10000.0</c:v>
                </c:pt>
                <c:pt idx="13">
                  <c:v>10000.0</c:v>
                </c:pt>
                <c:pt idx="14">
                  <c:v>10000.0</c:v>
                </c:pt>
                <c:pt idx="15">
                  <c:v>10000.0</c:v>
                </c:pt>
                <c:pt idx="16">
                  <c:v>10000.0</c:v>
                </c:pt>
                <c:pt idx="17">
                  <c:v>10000.0</c:v>
                </c:pt>
                <c:pt idx="18">
                  <c:v>10000.0</c:v>
                </c:pt>
                <c:pt idx="19">
                  <c:v>10000.0</c:v>
                </c:pt>
                <c:pt idx="20">
                  <c:v>10000.0</c:v>
                </c:pt>
                <c:pt idx="21">
                  <c:v>10000.0</c:v>
                </c:pt>
                <c:pt idx="22">
                  <c:v>10000.0</c:v>
                </c:pt>
                <c:pt idx="23">
                  <c:v>10000.0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105493560"/>
        <c:axId val="2038253176"/>
      </c:barChart>
      <c:catAx>
        <c:axId val="2105493560"/>
        <c:scaling>
          <c:orientation val="minMax"/>
        </c:scaling>
        <c:delete val="0"/>
        <c:axPos val="b"/>
        <c:numFmt formatCode="&quot;Month&quot;\ 0" sourceLinked="1"/>
        <c:majorTickMark val="none"/>
        <c:minorTickMark val="none"/>
        <c:tickLblPos val="nextTo"/>
        <c:crossAx val="2038253176"/>
        <c:crosses val="autoZero"/>
        <c:auto val="1"/>
        <c:lblAlgn val="ctr"/>
        <c:lblOffset val="100"/>
        <c:noMultiLvlLbl val="0"/>
      </c:catAx>
      <c:valAx>
        <c:axId val="2038253176"/>
        <c:scaling>
          <c:orientation val="minMax"/>
        </c:scaling>
        <c:delete val="0"/>
        <c:axPos val="l"/>
        <c:numFmt formatCode="&quot;$&quot;#,##0_);[Red]\(&quot;$&quot;#,##0\)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n-US"/>
          </a:p>
        </c:txPr>
        <c:crossAx val="2105493560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9BBB59"/>
                </a:solidFill>
              </a:rPr>
              <a:t>Total CMRR Over</a:t>
            </a:r>
            <a:r>
              <a:rPr lang="en-US" baseline="0">
                <a:solidFill>
                  <a:srgbClr val="9BBB59"/>
                </a:solidFill>
              </a:rPr>
              <a:t> Time</a:t>
            </a:r>
            <a:endParaRPr lang="en-US">
              <a:solidFill>
                <a:srgbClr val="9BBB59"/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9167512967762"/>
          <c:y val="0.2318407960199"/>
          <c:w val="0.839189919073881"/>
          <c:h val="0.366968699808046"/>
        </c:manualLayout>
      </c:layout>
      <c:lineChart>
        <c:grouping val="standard"/>
        <c:varyColors val="0"/>
        <c:ser>
          <c:idx val="0"/>
          <c:order val="0"/>
          <c:tx>
            <c:v>Company ABC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'Calcs 3'!$B$3:$B$26</c:f>
              <c:numCache>
                <c:formatCode>"Month"\ 0</c:formatCode>
                <c:ptCount val="2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</c:numCache>
            </c:numRef>
          </c:cat>
          <c:val>
            <c:numRef>
              <c:f>'Calcs 2'!$D$33:$AA$33</c:f>
              <c:numCache>
                <c:formatCode>"$"#,##0_);[Red]\("$"#,##0\)</c:formatCode>
                <c:ptCount val="24"/>
                <c:pt idx="0">
                  <c:v>10000.0</c:v>
                </c:pt>
                <c:pt idx="1">
                  <c:v>19931.02572103241</c:v>
                </c:pt>
                <c:pt idx="2">
                  <c:v>29811.01371338564</c:v>
                </c:pt>
                <c:pt idx="3">
                  <c:v>39657.65637664108</c:v>
                </c:pt>
                <c:pt idx="4">
                  <c:v>49488.43496234601</c:v>
                </c:pt>
                <c:pt idx="5">
                  <c:v>59320.6519227461</c:v>
                </c:pt>
                <c:pt idx="6">
                  <c:v>69171.46266771352</c:v>
                </c:pt>
                <c:pt idx="7">
                  <c:v>79057.90679043582</c:v>
                </c:pt>
                <c:pt idx="8">
                  <c:v>88996.93882098014</c:v>
                </c:pt>
                <c:pt idx="9">
                  <c:v>99005.4585655116</c:v>
                </c:pt>
                <c:pt idx="10">
                  <c:v>109100.3410877221</c:v>
                </c:pt>
                <c:pt idx="11">
                  <c:v>119298.4663879121</c:v>
                </c:pt>
                <c:pt idx="12">
                  <c:v>129746.8797861034</c:v>
                </c:pt>
                <c:pt idx="13">
                  <c:v>140458.5790888915</c:v>
                </c:pt>
                <c:pt idx="14">
                  <c:v>151446.9824964801</c:v>
                </c:pt>
                <c:pt idx="15">
                  <c:v>162725.9466684897</c:v>
                </c:pt>
                <c:pt idx="16">
                  <c:v>174309.7854401762</c:v>
                </c:pt>
                <c:pt idx="17">
                  <c:v>186213.2892151459</c:v>
                </c:pt>
                <c:pt idx="18">
                  <c:v>198451.7450616334</c:v>
                </c:pt>
                <c:pt idx="19">
                  <c:v>211040.9575404249</c:v>
                </c:pt>
                <c:pt idx="20">
                  <c:v>223997.2702935697</c:v>
                </c:pt>
                <c:pt idx="21">
                  <c:v>237337.5884241131</c:v>
                </c:pt>
                <c:pt idx="22">
                  <c:v>251079.4016982334</c:v>
                </c:pt>
                <c:pt idx="23">
                  <c:v>264327.0000395751</c:v>
                </c:pt>
              </c:numCache>
            </c:numRef>
          </c:val>
          <c:smooth val="0"/>
        </c:ser>
        <c:ser>
          <c:idx val="1"/>
          <c:order val="1"/>
          <c:tx>
            <c:v>Company XYZ</c:v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'Calcs 3'!$B$3:$B$26</c:f>
              <c:numCache>
                <c:formatCode>"Month"\ 0</c:formatCode>
                <c:ptCount val="2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</c:numCache>
            </c:numRef>
          </c:cat>
          <c:val>
            <c:numRef>
              <c:f>'Calcs 1'!$C$61:$Z$61</c:f>
              <c:numCache>
                <c:formatCode>"$"#,##0_);[Red]\("$"#,##0\)</c:formatCode>
                <c:ptCount val="24"/>
                <c:pt idx="0">
                  <c:v>10000.0</c:v>
                </c:pt>
                <c:pt idx="1">
                  <c:v>20087.02207766036</c:v>
                </c:pt>
                <c:pt idx="2">
                  <c:v>30261.8235171811</c:v>
                </c:pt>
                <c:pt idx="3">
                  <c:v>40525.16819280671</c:v>
                </c:pt>
                <c:pt idx="4">
                  <c:v>50877.82662617406</c:v>
                </c:pt>
                <c:pt idx="5">
                  <c:v>61320.57604415937</c:v>
                </c:pt>
                <c:pt idx="6">
                  <c:v>71854.20043722863</c:v>
                </c:pt>
                <c:pt idx="7">
                  <c:v>82479.49061829576</c:v>
                </c:pt>
                <c:pt idx="8">
                  <c:v>93197.24428209297</c:v>
                </c:pt>
                <c:pt idx="9">
                  <c:v>104008.2660650577</c:v>
                </c:pt>
                <c:pt idx="10">
                  <c:v>114913.367605741</c:v>
                </c:pt>
                <c:pt idx="11">
                  <c:v>125913.367605741</c:v>
                </c:pt>
                <c:pt idx="12">
                  <c:v>136993.4179041988</c:v>
                </c:pt>
                <c:pt idx="13">
                  <c:v>148154.1010511402</c:v>
                </c:pt>
                <c:pt idx="14">
                  <c:v>159396.0038359821</c:v>
                </c:pt>
                <c:pt idx="15">
                  <c:v>170719.7173183841</c:v>
                </c:pt>
                <c:pt idx="16">
                  <c:v>182125.836859324</c:v>
                </c:pt>
                <c:pt idx="17">
                  <c:v>193614.9621524</c:v>
                </c:pt>
                <c:pt idx="18">
                  <c:v>205187.6972553606</c:v>
                </c:pt>
                <c:pt idx="19">
                  <c:v>216844.6506218635</c:v>
                </c:pt>
                <c:pt idx="20">
                  <c:v>228586.4351334661</c:v>
                </c:pt>
                <c:pt idx="21">
                  <c:v>240413.668131849</c:v>
                </c:pt>
                <c:pt idx="22">
                  <c:v>252326.9714512727</c:v>
                </c:pt>
                <c:pt idx="23">
                  <c:v>264326.9714512727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233496"/>
        <c:axId val="2082236552"/>
      </c:lineChart>
      <c:catAx>
        <c:axId val="2082233496"/>
        <c:scaling>
          <c:orientation val="minMax"/>
        </c:scaling>
        <c:delete val="0"/>
        <c:axPos val="b"/>
        <c:numFmt formatCode="&quot;Month&quot;\ 0" sourceLinked="1"/>
        <c:majorTickMark val="none"/>
        <c:minorTickMark val="none"/>
        <c:tickLblPos val="nextTo"/>
        <c:crossAx val="2082236552"/>
        <c:crosses val="autoZero"/>
        <c:auto val="1"/>
        <c:lblAlgn val="ctr"/>
        <c:lblOffset val="100"/>
        <c:noMultiLvlLbl val="0"/>
      </c:catAx>
      <c:valAx>
        <c:axId val="2082236552"/>
        <c:scaling>
          <c:orientation val="minMax"/>
        </c:scaling>
        <c:delete val="0"/>
        <c:axPos val="l"/>
        <c:numFmt formatCode="&quot;$&quot;#,##0_);[Red]\(&quot;$&quot;#,##0\)" sourceLinked="1"/>
        <c:majorTickMark val="none"/>
        <c:minorTickMark val="none"/>
        <c:tickLblPos val="nextTo"/>
        <c:spPr>
          <a:ln w="9525">
            <a:noFill/>
          </a:ln>
        </c:spPr>
        <c:crossAx val="20822334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16</xdr:row>
      <xdr:rowOff>9525</xdr:rowOff>
    </xdr:from>
    <xdr:to>
      <xdr:col>9</xdr:col>
      <xdr:colOff>59055</xdr:colOff>
      <xdr:row>30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584200</xdr:colOff>
      <xdr:row>16</xdr:row>
      <xdr:rowOff>50800</xdr:rowOff>
    </xdr:from>
    <xdr:to>
      <xdr:col>18</xdr:col>
      <xdr:colOff>79375</xdr:colOff>
      <xdr:row>30</xdr:row>
      <xdr:rowOff>127000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304800</xdr:colOff>
      <xdr:row>1</xdr:row>
      <xdr:rowOff>47625</xdr:rowOff>
    </xdr:from>
    <xdr:to>
      <xdr:col>17</xdr:col>
      <xdr:colOff>411480</xdr:colOff>
      <xdr:row>15</xdr:row>
      <xdr:rowOff>123825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323850</xdr:colOff>
      <xdr:row>0</xdr:row>
      <xdr:rowOff>161925</xdr:rowOff>
    </xdr:from>
    <xdr:to>
      <xdr:col>8</xdr:col>
      <xdr:colOff>428625</xdr:colOff>
      <xdr:row>15</xdr:row>
      <xdr:rowOff>47625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zoomScale="200" zoomScaleNormal="200" zoomScalePageLayoutView="200" workbookViewId="0">
      <selection activeCell="U33" sqref="U33"/>
    </sheetView>
  </sheetViews>
  <sheetFormatPr baseColWidth="10" defaultColWidth="8.83203125" defaultRowHeight="14" x14ac:dyDescent="0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W61"/>
  <sheetViews>
    <sheetView showGridLines="0" topLeftCell="K61" workbookViewId="0">
      <selection activeCell="Z61" sqref="Z61"/>
    </sheetView>
  </sheetViews>
  <sheetFormatPr baseColWidth="10" defaultColWidth="8.83203125" defaultRowHeight="14" x14ac:dyDescent="0"/>
  <cols>
    <col min="1" max="1" width="27.33203125" bestFit="1" customWidth="1"/>
    <col min="2" max="2" width="8.5" bestFit="1" customWidth="1"/>
    <col min="3" max="11" width="10.5" bestFit="1" customWidth="1"/>
    <col min="12" max="12" width="10.83203125" bestFit="1" customWidth="1"/>
    <col min="13" max="13" width="11" bestFit="1" customWidth="1"/>
    <col min="14" max="14" width="11.1640625" bestFit="1" customWidth="1"/>
    <col min="15" max="26" width="11.33203125" bestFit="1" customWidth="1"/>
  </cols>
  <sheetData>
    <row r="2" spans="1:59">
      <c r="A2" s="2" t="s">
        <v>9</v>
      </c>
      <c r="B2" s="2"/>
      <c r="C2" s="6">
        <v>1</v>
      </c>
      <c r="D2" s="6">
        <f>C2+1</f>
        <v>2</v>
      </c>
      <c r="E2" s="6">
        <f>D2+1</f>
        <v>3</v>
      </c>
      <c r="F2" s="6">
        <f>E2+1</f>
        <v>4</v>
      </c>
      <c r="G2" s="6">
        <f t="shared" ref="G2:L2" si="0">F2+1</f>
        <v>5</v>
      </c>
      <c r="H2" s="6">
        <f t="shared" si="0"/>
        <v>6</v>
      </c>
      <c r="I2" s="6">
        <f t="shared" si="0"/>
        <v>7</v>
      </c>
      <c r="J2" s="6">
        <f t="shared" si="0"/>
        <v>8</v>
      </c>
      <c r="K2" s="6">
        <f t="shared" si="0"/>
        <v>9</v>
      </c>
      <c r="L2" s="6">
        <f t="shared" si="0"/>
        <v>10</v>
      </c>
      <c r="M2" s="6">
        <f>L2+1</f>
        <v>11</v>
      </c>
      <c r="N2" s="6">
        <f>M2+1</f>
        <v>12</v>
      </c>
      <c r="O2" s="6">
        <f t="shared" ref="O2:W2" si="1">N2+1</f>
        <v>13</v>
      </c>
      <c r="P2" s="6">
        <f t="shared" si="1"/>
        <v>14</v>
      </c>
      <c r="Q2" s="6">
        <f t="shared" si="1"/>
        <v>15</v>
      </c>
      <c r="R2" s="6">
        <f t="shared" si="1"/>
        <v>16</v>
      </c>
      <c r="S2" s="6">
        <f t="shared" si="1"/>
        <v>17</v>
      </c>
      <c r="T2" s="6">
        <f t="shared" si="1"/>
        <v>18</v>
      </c>
      <c r="U2" s="6">
        <f t="shared" si="1"/>
        <v>19</v>
      </c>
      <c r="V2" s="6">
        <f t="shared" si="1"/>
        <v>20</v>
      </c>
      <c r="W2" s="6">
        <f t="shared" si="1"/>
        <v>21</v>
      </c>
      <c r="X2" s="6">
        <f>W2+1</f>
        <v>22</v>
      </c>
      <c r="Y2" s="6">
        <f>X2+1</f>
        <v>23</v>
      </c>
      <c r="Z2" s="6">
        <f>Y2+1</f>
        <v>24</v>
      </c>
    </row>
    <row r="3" spans="1:59">
      <c r="A3" t="s">
        <v>0</v>
      </c>
      <c r="C3" s="1">
        <v>1</v>
      </c>
      <c r="D3" s="1">
        <v>0.95462308378693461</v>
      </c>
      <c r="E3" s="1">
        <v>0.91130523209887682</v>
      </c>
      <c r="F3" s="1">
        <v>0.86995301093739796</v>
      </c>
      <c r="G3" s="1">
        <v>0.83047722605078766</v>
      </c>
      <c r="H3" s="1">
        <v>0.79279273054742205</v>
      </c>
      <c r="I3" s="1">
        <v>0.7568182412390444</v>
      </c>
      <c r="J3" s="1">
        <v>0.72247616331782072</v>
      </c>
      <c r="K3" s="1">
        <v>0.68969242298901101</v>
      </c>
      <c r="L3" s="1">
        <v>0.65839630769825264</v>
      </c>
      <c r="M3" s="1">
        <v>0.62852031360883742</v>
      </c>
      <c r="N3" s="1">
        <v>0.59999999999999964</v>
      </c>
      <c r="O3" s="1">
        <v>0.58578694546643562</v>
      </c>
      <c r="P3" s="1">
        <v>0.57191057579816174</v>
      </c>
      <c r="Q3" s="1">
        <v>0.5583629154612596</v>
      </c>
      <c r="R3" s="1">
        <v>0.54513617784964175</v>
      </c>
      <c r="S3" s="1">
        <v>0.53222276080964903</v>
      </c>
      <c r="T3" s="1">
        <v>0.51961524227066314</v>
      </c>
      <c r="U3" s="1">
        <v>0.50730637597922312</v>
      </c>
      <c r="V3" s="1">
        <v>0.49528908733419402</v>
      </c>
      <c r="W3" s="1">
        <v>0.48355646932059393</v>
      </c>
      <c r="X3" s="1">
        <v>0.47210177853974178</v>
      </c>
      <c r="Y3" s="1">
        <v>0.46091843133344523</v>
      </c>
      <c r="Z3" s="1">
        <v>0.45000000000000012</v>
      </c>
    </row>
    <row r="4" spans="1:59">
      <c r="A4" t="s">
        <v>2</v>
      </c>
      <c r="C4" s="1">
        <v>1</v>
      </c>
      <c r="D4" s="1">
        <v>1.0087022077660357</v>
      </c>
      <c r="E4" s="1">
        <v>1.0174801439520746</v>
      </c>
      <c r="F4" s="1">
        <v>1.0263344675625614</v>
      </c>
      <c r="G4" s="1">
        <v>1.0352658433367345</v>
      </c>
      <c r="H4" s="1">
        <v>1.0442749417985309</v>
      </c>
      <c r="I4" s="1">
        <v>1.0533624393069265</v>
      </c>
      <c r="J4" s="1">
        <v>1.0625290181067135</v>
      </c>
      <c r="K4" s="1">
        <v>1.07177536637972</v>
      </c>
      <c r="L4" s="1">
        <v>1.0811021782964754</v>
      </c>
      <c r="M4" s="1">
        <v>1.0905101540683251</v>
      </c>
      <c r="N4" s="1">
        <v>1.0999999999999992</v>
      </c>
      <c r="O4" s="1">
        <v>1.1080050298457815</v>
      </c>
      <c r="P4" s="1">
        <v>1.1160683146941381</v>
      </c>
      <c r="Q4" s="1">
        <v>1.1241902784841913</v>
      </c>
      <c r="R4" s="1">
        <v>1.1323713482401951</v>
      </c>
      <c r="S4" s="1">
        <v>1.1406119540939874</v>
      </c>
      <c r="T4" s="1">
        <v>1.1489125293076041</v>
      </c>
      <c r="U4" s="1">
        <v>1.1572735102960592</v>
      </c>
      <c r="V4" s="1">
        <v>1.1656953366502893</v>
      </c>
      <c r="W4" s="1">
        <v>1.1741784511602664</v>
      </c>
      <c r="X4" s="1">
        <v>1.1827232998382777</v>
      </c>
      <c r="Y4" s="1">
        <v>1.1913303319423756</v>
      </c>
      <c r="Z4" s="1">
        <v>1.1999999999999977</v>
      </c>
    </row>
    <row r="6" spans="1:59">
      <c r="A6" s="2" t="s">
        <v>3</v>
      </c>
      <c r="B6" s="2"/>
      <c r="C6" s="3">
        <v>10000</v>
      </c>
    </row>
    <row r="8" spans="1:59">
      <c r="A8" s="2" t="s">
        <v>10</v>
      </c>
    </row>
    <row r="9" spans="1:59">
      <c r="B9" s="7" t="s">
        <v>13</v>
      </c>
      <c r="C9" s="6">
        <v>1</v>
      </c>
      <c r="D9" s="6">
        <f>C9+1</f>
        <v>2</v>
      </c>
      <c r="E9" s="6">
        <f>D9+1</f>
        <v>3</v>
      </c>
      <c r="F9" s="6">
        <f>E9+1</f>
        <v>4</v>
      </c>
      <c r="G9" s="6">
        <f t="shared" ref="G9:L9" si="2">F9+1</f>
        <v>5</v>
      </c>
      <c r="H9" s="6">
        <f t="shared" si="2"/>
        <v>6</v>
      </c>
      <c r="I9" s="6">
        <f t="shared" si="2"/>
        <v>7</v>
      </c>
      <c r="J9" s="6">
        <f t="shared" si="2"/>
        <v>8</v>
      </c>
      <c r="K9" s="6">
        <f t="shared" si="2"/>
        <v>9</v>
      </c>
      <c r="L9" s="6">
        <f t="shared" si="2"/>
        <v>10</v>
      </c>
      <c r="M9" s="6">
        <f>L9+1</f>
        <v>11</v>
      </c>
      <c r="N9" s="6">
        <f>M9+1</f>
        <v>12</v>
      </c>
      <c r="O9" s="6">
        <f t="shared" ref="O9:W9" si="3">N9+1</f>
        <v>13</v>
      </c>
      <c r="P9" s="6">
        <f t="shared" si="3"/>
        <v>14</v>
      </c>
      <c r="Q9" s="6">
        <f t="shared" si="3"/>
        <v>15</v>
      </c>
      <c r="R9" s="6">
        <f t="shared" si="3"/>
        <v>16</v>
      </c>
      <c r="S9" s="6">
        <f t="shared" si="3"/>
        <v>17</v>
      </c>
      <c r="T9" s="6">
        <f t="shared" si="3"/>
        <v>18</v>
      </c>
      <c r="U9" s="6">
        <f t="shared" si="3"/>
        <v>19</v>
      </c>
      <c r="V9" s="6">
        <f t="shared" si="3"/>
        <v>20</v>
      </c>
      <c r="W9" s="6">
        <f t="shared" si="3"/>
        <v>21</v>
      </c>
      <c r="X9" s="6">
        <f>W9+1</f>
        <v>22</v>
      </c>
      <c r="Y9" s="6">
        <f>X9+1</f>
        <v>23</v>
      </c>
      <c r="Z9" s="6">
        <f>Y9+1</f>
        <v>24</v>
      </c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</row>
    <row r="10" spans="1:59">
      <c r="B10">
        <v>1</v>
      </c>
      <c r="C10" s="3">
        <f t="shared" ref="C10:Z10" si="4">$C$6*C$3</f>
        <v>10000</v>
      </c>
      <c r="D10" s="3">
        <f t="shared" si="4"/>
        <v>9546.2308378693469</v>
      </c>
      <c r="E10" s="3">
        <f t="shared" si="4"/>
        <v>9113.0523209887688</v>
      </c>
      <c r="F10" s="3">
        <f t="shared" si="4"/>
        <v>8699.5301093739799</v>
      </c>
      <c r="G10" s="3">
        <f t="shared" si="4"/>
        <v>8304.7722605078761</v>
      </c>
      <c r="H10" s="3">
        <f t="shared" si="4"/>
        <v>7927.9273054742207</v>
      </c>
      <c r="I10" s="3">
        <f t="shared" si="4"/>
        <v>7568.1824123904444</v>
      </c>
      <c r="J10" s="3">
        <f t="shared" si="4"/>
        <v>7224.7616331782074</v>
      </c>
      <c r="K10" s="3">
        <f t="shared" si="4"/>
        <v>6896.9242298901099</v>
      </c>
      <c r="L10" s="3">
        <f t="shared" si="4"/>
        <v>6583.9630769825262</v>
      </c>
      <c r="M10" s="3">
        <f t="shared" si="4"/>
        <v>6285.2031360883739</v>
      </c>
      <c r="N10" s="3">
        <f t="shared" si="4"/>
        <v>5999.9999999999964</v>
      </c>
      <c r="O10" s="3">
        <f t="shared" si="4"/>
        <v>5857.8694546643565</v>
      </c>
      <c r="P10" s="3">
        <f t="shared" si="4"/>
        <v>5719.105757981617</v>
      </c>
      <c r="Q10" s="3">
        <f t="shared" si="4"/>
        <v>5583.6291546125958</v>
      </c>
      <c r="R10" s="3">
        <f t="shared" si="4"/>
        <v>5451.3617784964172</v>
      </c>
      <c r="S10" s="3">
        <f t="shared" si="4"/>
        <v>5322.2276080964903</v>
      </c>
      <c r="T10" s="3">
        <f t="shared" si="4"/>
        <v>5196.1524227066311</v>
      </c>
      <c r="U10" s="3">
        <f t="shared" si="4"/>
        <v>5073.0637597922314</v>
      </c>
      <c r="V10" s="3">
        <f t="shared" si="4"/>
        <v>4952.8908733419403</v>
      </c>
      <c r="W10" s="3">
        <f t="shared" si="4"/>
        <v>4835.564693205939</v>
      </c>
      <c r="X10" s="3">
        <f t="shared" si="4"/>
        <v>4721.0177853974174</v>
      </c>
      <c r="Y10" s="3">
        <f t="shared" si="4"/>
        <v>4609.1843133344528</v>
      </c>
      <c r="Z10" s="3">
        <f t="shared" si="4"/>
        <v>4500.0000000000009</v>
      </c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9">
      <c r="B11">
        <f t="shared" ref="B11:B33" si="5">B10+1</f>
        <v>2</v>
      </c>
      <c r="C11" s="3"/>
      <c r="D11" s="3">
        <f t="shared" ref="D11:Z11" si="6">$C$6*C$3</f>
        <v>10000</v>
      </c>
      <c r="E11" s="3">
        <f t="shared" si="6"/>
        <v>9546.2308378693469</v>
      </c>
      <c r="F11" s="3">
        <f t="shared" si="6"/>
        <v>9113.0523209887688</v>
      </c>
      <c r="G11" s="3">
        <f t="shared" si="6"/>
        <v>8699.5301093739799</v>
      </c>
      <c r="H11" s="3">
        <f t="shared" si="6"/>
        <v>8304.7722605078761</v>
      </c>
      <c r="I11" s="3">
        <f t="shared" si="6"/>
        <v>7927.9273054742207</v>
      </c>
      <c r="J11" s="3">
        <f t="shared" si="6"/>
        <v>7568.1824123904444</v>
      </c>
      <c r="K11" s="3">
        <f t="shared" si="6"/>
        <v>7224.7616331782074</v>
      </c>
      <c r="L11" s="3">
        <f t="shared" si="6"/>
        <v>6896.9242298901099</v>
      </c>
      <c r="M11" s="3">
        <f t="shared" si="6"/>
        <v>6583.9630769825262</v>
      </c>
      <c r="N11" s="3">
        <f t="shared" si="6"/>
        <v>6285.2031360883739</v>
      </c>
      <c r="O11" s="3">
        <f t="shared" si="6"/>
        <v>5999.9999999999964</v>
      </c>
      <c r="P11" s="3">
        <f t="shared" si="6"/>
        <v>5857.8694546643565</v>
      </c>
      <c r="Q11" s="3">
        <f t="shared" si="6"/>
        <v>5719.105757981617</v>
      </c>
      <c r="R11" s="3">
        <f t="shared" si="6"/>
        <v>5583.6291546125958</v>
      </c>
      <c r="S11" s="3">
        <f t="shared" si="6"/>
        <v>5451.3617784964172</v>
      </c>
      <c r="T11" s="3">
        <f t="shared" si="6"/>
        <v>5322.2276080964903</v>
      </c>
      <c r="U11" s="3">
        <f t="shared" si="6"/>
        <v>5196.1524227066311</v>
      </c>
      <c r="V11" s="3">
        <f t="shared" si="6"/>
        <v>5073.0637597922314</v>
      </c>
      <c r="W11" s="3">
        <f t="shared" si="6"/>
        <v>4952.8908733419403</v>
      </c>
      <c r="X11" s="3">
        <f t="shared" si="6"/>
        <v>4835.564693205939</v>
      </c>
      <c r="Y11" s="3">
        <f t="shared" si="6"/>
        <v>4721.0177853974174</v>
      </c>
      <c r="Z11" s="3">
        <f t="shared" si="6"/>
        <v>4609.1843133344528</v>
      </c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</row>
    <row r="12" spans="1:59">
      <c r="B12">
        <f t="shared" si="5"/>
        <v>3</v>
      </c>
      <c r="C12" s="3"/>
      <c r="D12" s="3"/>
      <c r="E12" s="3">
        <f t="shared" ref="E12:Z12" si="7">$C$6*C$3</f>
        <v>10000</v>
      </c>
      <c r="F12" s="3">
        <f t="shared" si="7"/>
        <v>9546.2308378693469</v>
      </c>
      <c r="G12" s="3">
        <f t="shared" si="7"/>
        <v>9113.0523209887688</v>
      </c>
      <c r="H12" s="3">
        <f t="shared" si="7"/>
        <v>8699.5301093739799</v>
      </c>
      <c r="I12" s="3">
        <f t="shared" si="7"/>
        <v>8304.7722605078761</v>
      </c>
      <c r="J12" s="3">
        <f t="shared" si="7"/>
        <v>7927.9273054742207</v>
      </c>
      <c r="K12" s="3">
        <f t="shared" si="7"/>
        <v>7568.1824123904444</v>
      </c>
      <c r="L12" s="3">
        <f t="shared" si="7"/>
        <v>7224.7616331782074</v>
      </c>
      <c r="M12" s="3">
        <f t="shared" si="7"/>
        <v>6896.9242298901099</v>
      </c>
      <c r="N12" s="3">
        <f t="shared" si="7"/>
        <v>6583.9630769825262</v>
      </c>
      <c r="O12" s="3">
        <f t="shared" si="7"/>
        <v>6285.2031360883739</v>
      </c>
      <c r="P12" s="3">
        <f t="shared" si="7"/>
        <v>5999.9999999999964</v>
      </c>
      <c r="Q12" s="3">
        <f t="shared" si="7"/>
        <v>5857.8694546643565</v>
      </c>
      <c r="R12" s="3">
        <f t="shared" si="7"/>
        <v>5719.105757981617</v>
      </c>
      <c r="S12" s="3">
        <f t="shared" si="7"/>
        <v>5583.6291546125958</v>
      </c>
      <c r="T12" s="3">
        <f t="shared" si="7"/>
        <v>5451.3617784964172</v>
      </c>
      <c r="U12" s="3">
        <f t="shared" si="7"/>
        <v>5322.2276080964903</v>
      </c>
      <c r="V12" s="3">
        <f t="shared" si="7"/>
        <v>5196.1524227066311</v>
      </c>
      <c r="W12" s="3">
        <f t="shared" si="7"/>
        <v>5073.0637597922314</v>
      </c>
      <c r="X12" s="3">
        <f t="shared" si="7"/>
        <v>4952.8908733419403</v>
      </c>
      <c r="Y12" s="3">
        <f t="shared" si="7"/>
        <v>4835.564693205939</v>
      </c>
      <c r="Z12" s="3">
        <f t="shared" si="7"/>
        <v>4721.0177853974174</v>
      </c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</row>
    <row r="13" spans="1:59">
      <c r="B13">
        <f t="shared" si="5"/>
        <v>4</v>
      </c>
      <c r="C13" s="3"/>
      <c r="D13" s="3"/>
      <c r="E13" s="3"/>
      <c r="F13" s="3">
        <f t="shared" ref="F13:Z13" si="8">$C$6*C$3</f>
        <v>10000</v>
      </c>
      <c r="G13" s="3">
        <f t="shared" si="8"/>
        <v>9546.2308378693469</v>
      </c>
      <c r="H13" s="3">
        <f t="shared" si="8"/>
        <v>9113.0523209887688</v>
      </c>
      <c r="I13" s="3">
        <f t="shared" si="8"/>
        <v>8699.5301093739799</v>
      </c>
      <c r="J13" s="3">
        <f t="shared" si="8"/>
        <v>8304.7722605078761</v>
      </c>
      <c r="K13" s="3">
        <f t="shared" si="8"/>
        <v>7927.9273054742207</v>
      </c>
      <c r="L13" s="3">
        <f t="shared" si="8"/>
        <v>7568.1824123904444</v>
      </c>
      <c r="M13" s="3">
        <f t="shared" si="8"/>
        <v>7224.7616331782074</v>
      </c>
      <c r="N13" s="3">
        <f t="shared" si="8"/>
        <v>6896.9242298901099</v>
      </c>
      <c r="O13" s="3">
        <f t="shared" si="8"/>
        <v>6583.9630769825262</v>
      </c>
      <c r="P13" s="3">
        <f t="shared" si="8"/>
        <v>6285.2031360883739</v>
      </c>
      <c r="Q13" s="3">
        <f t="shared" si="8"/>
        <v>5999.9999999999964</v>
      </c>
      <c r="R13" s="3">
        <f t="shared" si="8"/>
        <v>5857.8694546643565</v>
      </c>
      <c r="S13" s="3">
        <f t="shared" si="8"/>
        <v>5719.105757981617</v>
      </c>
      <c r="T13" s="3">
        <f t="shared" si="8"/>
        <v>5583.6291546125958</v>
      </c>
      <c r="U13" s="3">
        <f t="shared" si="8"/>
        <v>5451.3617784964172</v>
      </c>
      <c r="V13" s="3">
        <f t="shared" si="8"/>
        <v>5322.2276080964903</v>
      </c>
      <c r="W13" s="3">
        <f t="shared" si="8"/>
        <v>5196.1524227066311</v>
      </c>
      <c r="X13" s="3">
        <f t="shared" si="8"/>
        <v>5073.0637597922314</v>
      </c>
      <c r="Y13" s="3">
        <f t="shared" si="8"/>
        <v>4952.8908733419403</v>
      </c>
      <c r="Z13" s="3">
        <f t="shared" si="8"/>
        <v>4835.564693205939</v>
      </c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59">
      <c r="B14">
        <f t="shared" si="5"/>
        <v>5</v>
      </c>
      <c r="C14" s="3"/>
      <c r="D14" s="3"/>
      <c r="E14" s="3"/>
      <c r="F14" s="3"/>
      <c r="G14" s="3">
        <f t="shared" ref="G14:Z14" si="9">$C$6*C$3</f>
        <v>10000</v>
      </c>
      <c r="H14" s="3">
        <f t="shared" si="9"/>
        <v>9546.2308378693469</v>
      </c>
      <c r="I14" s="3">
        <f t="shared" si="9"/>
        <v>9113.0523209887688</v>
      </c>
      <c r="J14" s="3">
        <f t="shared" si="9"/>
        <v>8699.5301093739799</v>
      </c>
      <c r="K14" s="3">
        <f t="shared" si="9"/>
        <v>8304.7722605078761</v>
      </c>
      <c r="L14" s="3">
        <f t="shared" si="9"/>
        <v>7927.9273054742207</v>
      </c>
      <c r="M14" s="3">
        <f t="shared" si="9"/>
        <v>7568.1824123904444</v>
      </c>
      <c r="N14" s="3">
        <f t="shared" si="9"/>
        <v>7224.7616331782074</v>
      </c>
      <c r="O14" s="3">
        <f t="shared" si="9"/>
        <v>6896.9242298901099</v>
      </c>
      <c r="P14" s="3">
        <f t="shared" si="9"/>
        <v>6583.9630769825262</v>
      </c>
      <c r="Q14" s="3">
        <f t="shared" si="9"/>
        <v>6285.2031360883739</v>
      </c>
      <c r="R14" s="3">
        <f t="shared" si="9"/>
        <v>5999.9999999999964</v>
      </c>
      <c r="S14" s="3">
        <f t="shared" si="9"/>
        <v>5857.8694546643565</v>
      </c>
      <c r="T14" s="3">
        <f t="shared" si="9"/>
        <v>5719.105757981617</v>
      </c>
      <c r="U14" s="3">
        <f t="shared" si="9"/>
        <v>5583.6291546125958</v>
      </c>
      <c r="V14" s="3">
        <f t="shared" si="9"/>
        <v>5451.3617784964172</v>
      </c>
      <c r="W14" s="3">
        <f t="shared" si="9"/>
        <v>5322.2276080964903</v>
      </c>
      <c r="X14" s="3">
        <f t="shared" si="9"/>
        <v>5196.1524227066311</v>
      </c>
      <c r="Y14" s="3">
        <f t="shared" si="9"/>
        <v>5073.0637597922314</v>
      </c>
      <c r="Z14" s="3">
        <f t="shared" si="9"/>
        <v>4952.8908733419403</v>
      </c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</row>
    <row r="15" spans="1:59">
      <c r="B15">
        <f t="shared" si="5"/>
        <v>6</v>
      </c>
      <c r="C15" s="3"/>
      <c r="D15" s="3"/>
      <c r="E15" s="3"/>
      <c r="F15" s="3"/>
      <c r="G15" s="3"/>
      <c r="H15" s="3">
        <f t="shared" ref="H15:Z15" si="10">$C$6*C$3</f>
        <v>10000</v>
      </c>
      <c r="I15" s="3">
        <f t="shared" si="10"/>
        <v>9546.2308378693469</v>
      </c>
      <c r="J15" s="3">
        <f t="shared" si="10"/>
        <v>9113.0523209887688</v>
      </c>
      <c r="K15" s="3">
        <f t="shared" si="10"/>
        <v>8699.5301093739799</v>
      </c>
      <c r="L15" s="3">
        <f t="shared" si="10"/>
        <v>8304.7722605078761</v>
      </c>
      <c r="M15" s="3">
        <f t="shared" si="10"/>
        <v>7927.9273054742207</v>
      </c>
      <c r="N15" s="3">
        <f t="shared" si="10"/>
        <v>7568.1824123904444</v>
      </c>
      <c r="O15" s="3">
        <f t="shared" si="10"/>
        <v>7224.7616331782074</v>
      </c>
      <c r="P15" s="3">
        <f t="shared" si="10"/>
        <v>6896.9242298901099</v>
      </c>
      <c r="Q15" s="3">
        <f t="shared" si="10"/>
        <v>6583.9630769825262</v>
      </c>
      <c r="R15" s="3">
        <f t="shared" si="10"/>
        <v>6285.2031360883739</v>
      </c>
      <c r="S15" s="3">
        <f t="shared" si="10"/>
        <v>5999.9999999999964</v>
      </c>
      <c r="T15" s="3">
        <f t="shared" si="10"/>
        <v>5857.8694546643565</v>
      </c>
      <c r="U15" s="3">
        <f t="shared" si="10"/>
        <v>5719.105757981617</v>
      </c>
      <c r="V15" s="3">
        <f t="shared" si="10"/>
        <v>5583.6291546125958</v>
      </c>
      <c r="W15" s="3">
        <f t="shared" si="10"/>
        <v>5451.3617784964172</v>
      </c>
      <c r="X15" s="3">
        <f t="shared" si="10"/>
        <v>5322.2276080964903</v>
      </c>
      <c r="Y15" s="3">
        <f t="shared" si="10"/>
        <v>5196.1524227066311</v>
      </c>
      <c r="Z15" s="3">
        <f t="shared" si="10"/>
        <v>5073.0637597922314</v>
      </c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</row>
    <row r="16" spans="1:59">
      <c r="B16">
        <f t="shared" si="5"/>
        <v>7</v>
      </c>
      <c r="C16" s="3"/>
      <c r="D16" s="3"/>
      <c r="E16" s="3"/>
      <c r="F16" s="3"/>
      <c r="G16" s="3"/>
      <c r="H16" s="3"/>
      <c r="I16" s="3">
        <f t="shared" ref="I16:Z16" si="11">$C$6*C$3</f>
        <v>10000</v>
      </c>
      <c r="J16" s="3">
        <f t="shared" si="11"/>
        <v>9546.2308378693469</v>
      </c>
      <c r="K16" s="3">
        <f t="shared" si="11"/>
        <v>9113.0523209887688</v>
      </c>
      <c r="L16" s="3">
        <f t="shared" si="11"/>
        <v>8699.5301093739799</v>
      </c>
      <c r="M16" s="3">
        <f t="shared" si="11"/>
        <v>8304.7722605078761</v>
      </c>
      <c r="N16" s="3">
        <f t="shared" si="11"/>
        <v>7927.9273054742207</v>
      </c>
      <c r="O16" s="3">
        <f t="shared" si="11"/>
        <v>7568.1824123904444</v>
      </c>
      <c r="P16" s="3">
        <f t="shared" si="11"/>
        <v>7224.7616331782074</v>
      </c>
      <c r="Q16" s="3">
        <f t="shared" si="11"/>
        <v>6896.9242298901099</v>
      </c>
      <c r="R16" s="3">
        <f t="shared" si="11"/>
        <v>6583.9630769825262</v>
      </c>
      <c r="S16" s="3">
        <f t="shared" si="11"/>
        <v>6285.2031360883739</v>
      </c>
      <c r="T16" s="3">
        <f t="shared" si="11"/>
        <v>5999.9999999999964</v>
      </c>
      <c r="U16" s="3">
        <f t="shared" si="11"/>
        <v>5857.8694546643565</v>
      </c>
      <c r="V16" s="3">
        <f t="shared" si="11"/>
        <v>5719.105757981617</v>
      </c>
      <c r="W16" s="3">
        <f t="shared" si="11"/>
        <v>5583.6291546125958</v>
      </c>
      <c r="X16" s="3">
        <f t="shared" si="11"/>
        <v>5451.3617784964172</v>
      </c>
      <c r="Y16" s="3">
        <f t="shared" si="11"/>
        <v>5322.2276080964903</v>
      </c>
      <c r="Z16" s="3">
        <f t="shared" si="11"/>
        <v>5196.1524227066311</v>
      </c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</row>
    <row r="17" spans="2:75">
      <c r="B17">
        <f t="shared" si="5"/>
        <v>8</v>
      </c>
      <c r="C17" s="3"/>
      <c r="D17" s="3"/>
      <c r="E17" s="3"/>
      <c r="F17" s="3"/>
      <c r="G17" s="3"/>
      <c r="H17" s="3"/>
      <c r="I17" s="3"/>
      <c r="J17" s="3">
        <f t="shared" ref="J17:Z17" si="12">$C$6*C$3</f>
        <v>10000</v>
      </c>
      <c r="K17" s="3">
        <f t="shared" si="12"/>
        <v>9546.2308378693469</v>
      </c>
      <c r="L17" s="3">
        <f t="shared" si="12"/>
        <v>9113.0523209887688</v>
      </c>
      <c r="M17" s="3">
        <f t="shared" si="12"/>
        <v>8699.5301093739799</v>
      </c>
      <c r="N17" s="3">
        <f t="shared" si="12"/>
        <v>8304.7722605078761</v>
      </c>
      <c r="O17" s="3">
        <f t="shared" si="12"/>
        <v>7927.9273054742207</v>
      </c>
      <c r="P17" s="3">
        <f t="shared" si="12"/>
        <v>7568.1824123904444</v>
      </c>
      <c r="Q17" s="3">
        <f t="shared" si="12"/>
        <v>7224.7616331782074</v>
      </c>
      <c r="R17" s="3">
        <f t="shared" si="12"/>
        <v>6896.9242298901099</v>
      </c>
      <c r="S17" s="3">
        <f t="shared" si="12"/>
        <v>6583.9630769825262</v>
      </c>
      <c r="T17" s="3">
        <f t="shared" si="12"/>
        <v>6285.2031360883739</v>
      </c>
      <c r="U17" s="3">
        <f t="shared" si="12"/>
        <v>5999.9999999999964</v>
      </c>
      <c r="V17" s="3">
        <f t="shared" si="12"/>
        <v>5857.8694546643565</v>
      </c>
      <c r="W17" s="3">
        <f t="shared" si="12"/>
        <v>5719.105757981617</v>
      </c>
      <c r="X17" s="3">
        <f t="shared" si="12"/>
        <v>5583.6291546125958</v>
      </c>
      <c r="Y17" s="3">
        <f t="shared" si="12"/>
        <v>5451.3617784964172</v>
      </c>
      <c r="Z17" s="3">
        <f t="shared" si="12"/>
        <v>5322.2276080964903</v>
      </c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</row>
    <row r="18" spans="2:75">
      <c r="B18">
        <f t="shared" si="5"/>
        <v>9</v>
      </c>
      <c r="C18" s="3"/>
      <c r="D18" s="3"/>
      <c r="E18" s="3"/>
      <c r="F18" s="3"/>
      <c r="G18" s="3"/>
      <c r="H18" s="3"/>
      <c r="I18" s="3"/>
      <c r="J18" s="3"/>
      <c r="K18" s="3">
        <f t="shared" ref="K18:Z18" si="13">$C$6*C$3</f>
        <v>10000</v>
      </c>
      <c r="L18" s="3">
        <f t="shared" si="13"/>
        <v>9546.2308378693469</v>
      </c>
      <c r="M18" s="3">
        <f t="shared" si="13"/>
        <v>9113.0523209887688</v>
      </c>
      <c r="N18" s="3">
        <f t="shared" si="13"/>
        <v>8699.5301093739799</v>
      </c>
      <c r="O18" s="3">
        <f t="shared" si="13"/>
        <v>8304.7722605078761</v>
      </c>
      <c r="P18" s="3">
        <f t="shared" si="13"/>
        <v>7927.9273054742207</v>
      </c>
      <c r="Q18" s="3">
        <f t="shared" si="13"/>
        <v>7568.1824123904444</v>
      </c>
      <c r="R18" s="3">
        <f t="shared" si="13"/>
        <v>7224.7616331782074</v>
      </c>
      <c r="S18" s="3">
        <f t="shared" si="13"/>
        <v>6896.9242298901099</v>
      </c>
      <c r="T18" s="3">
        <f t="shared" si="13"/>
        <v>6583.9630769825262</v>
      </c>
      <c r="U18" s="3">
        <f t="shared" si="13"/>
        <v>6285.2031360883739</v>
      </c>
      <c r="V18" s="3">
        <f t="shared" si="13"/>
        <v>5999.9999999999964</v>
      </c>
      <c r="W18" s="3">
        <f t="shared" si="13"/>
        <v>5857.8694546643565</v>
      </c>
      <c r="X18" s="3">
        <f t="shared" si="13"/>
        <v>5719.105757981617</v>
      </c>
      <c r="Y18" s="3">
        <f t="shared" si="13"/>
        <v>5583.6291546125958</v>
      </c>
      <c r="Z18" s="3">
        <f t="shared" si="13"/>
        <v>5451.3617784964172</v>
      </c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</row>
    <row r="19" spans="2:75">
      <c r="B19">
        <f t="shared" si="5"/>
        <v>10</v>
      </c>
      <c r="C19" s="3"/>
      <c r="D19" s="3"/>
      <c r="E19" s="3"/>
      <c r="F19" s="3"/>
      <c r="G19" s="3"/>
      <c r="H19" s="3"/>
      <c r="I19" s="3"/>
      <c r="J19" s="3"/>
      <c r="K19" s="3"/>
      <c r="L19" s="3">
        <f t="shared" ref="L19:Z19" si="14">$C$6*C$3</f>
        <v>10000</v>
      </c>
      <c r="M19" s="3">
        <f t="shared" si="14"/>
        <v>9546.2308378693469</v>
      </c>
      <c r="N19" s="3">
        <f t="shared" si="14"/>
        <v>9113.0523209887688</v>
      </c>
      <c r="O19" s="3">
        <f t="shared" si="14"/>
        <v>8699.5301093739799</v>
      </c>
      <c r="P19" s="3">
        <f t="shared" si="14"/>
        <v>8304.7722605078761</v>
      </c>
      <c r="Q19" s="3">
        <f t="shared" si="14"/>
        <v>7927.9273054742207</v>
      </c>
      <c r="R19" s="3">
        <f t="shared" si="14"/>
        <v>7568.1824123904444</v>
      </c>
      <c r="S19" s="3">
        <f t="shared" si="14"/>
        <v>7224.7616331782074</v>
      </c>
      <c r="T19" s="3">
        <f t="shared" si="14"/>
        <v>6896.9242298901099</v>
      </c>
      <c r="U19" s="3">
        <f t="shared" si="14"/>
        <v>6583.9630769825262</v>
      </c>
      <c r="V19" s="3">
        <f t="shared" si="14"/>
        <v>6285.2031360883739</v>
      </c>
      <c r="W19" s="3">
        <f t="shared" si="14"/>
        <v>5999.9999999999964</v>
      </c>
      <c r="X19" s="3">
        <f t="shared" si="14"/>
        <v>5857.8694546643565</v>
      </c>
      <c r="Y19" s="3">
        <f t="shared" si="14"/>
        <v>5719.105757981617</v>
      </c>
      <c r="Z19" s="3">
        <f t="shared" si="14"/>
        <v>5583.6291546125958</v>
      </c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</row>
    <row r="20" spans="2:75">
      <c r="B20">
        <f t="shared" si="5"/>
        <v>11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>
        <f t="shared" ref="M20:Z20" si="15">$C$6*C$3</f>
        <v>10000</v>
      </c>
      <c r="N20" s="3">
        <f t="shared" si="15"/>
        <v>9546.2308378693469</v>
      </c>
      <c r="O20" s="3">
        <f t="shared" si="15"/>
        <v>9113.0523209887688</v>
      </c>
      <c r="P20" s="3">
        <f t="shared" si="15"/>
        <v>8699.5301093739799</v>
      </c>
      <c r="Q20" s="3">
        <f t="shared" si="15"/>
        <v>8304.7722605078761</v>
      </c>
      <c r="R20" s="3">
        <f t="shared" si="15"/>
        <v>7927.9273054742207</v>
      </c>
      <c r="S20" s="3">
        <f t="shared" si="15"/>
        <v>7568.1824123904444</v>
      </c>
      <c r="T20" s="3">
        <f t="shared" si="15"/>
        <v>7224.7616331782074</v>
      </c>
      <c r="U20" s="3">
        <f t="shared" si="15"/>
        <v>6896.9242298901099</v>
      </c>
      <c r="V20" s="3">
        <f t="shared" si="15"/>
        <v>6583.9630769825262</v>
      </c>
      <c r="W20" s="3">
        <f t="shared" si="15"/>
        <v>6285.2031360883739</v>
      </c>
      <c r="X20" s="3">
        <f t="shared" si="15"/>
        <v>5999.9999999999964</v>
      </c>
      <c r="Y20" s="3">
        <f t="shared" si="15"/>
        <v>5857.8694546643565</v>
      </c>
      <c r="Z20" s="3">
        <f t="shared" si="15"/>
        <v>5719.105757981617</v>
      </c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</row>
    <row r="21" spans="2:75">
      <c r="B21">
        <f t="shared" si="5"/>
        <v>12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>
        <f t="shared" ref="N21:Z21" si="16">$C$6*C$3</f>
        <v>10000</v>
      </c>
      <c r="O21" s="3">
        <f t="shared" si="16"/>
        <v>9546.2308378693469</v>
      </c>
      <c r="P21" s="3">
        <f t="shared" si="16"/>
        <v>9113.0523209887688</v>
      </c>
      <c r="Q21" s="3">
        <f t="shared" si="16"/>
        <v>8699.5301093739799</v>
      </c>
      <c r="R21" s="3">
        <f t="shared" si="16"/>
        <v>8304.7722605078761</v>
      </c>
      <c r="S21" s="3">
        <f t="shared" si="16"/>
        <v>7927.9273054742207</v>
      </c>
      <c r="T21" s="3">
        <f t="shared" si="16"/>
        <v>7568.1824123904444</v>
      </c>
      <c r="U21" s="3">
        <f t="shared" si="16"/>
        <v>7224.7616331782074</v>
      </c>
      <c r="V21" s="3">
        <f t="shared" si="16"/>
        <v>6896.9242298901099</v>
      </c>
      <c r="W21" s="3">
        <f t="shared" si="16"/>
        <v>6583.9630769825262</v>
      </c>
      <c r="X21" s="3">
        <f t="shared" si="16"/>
        <v>6285.2031360883739</v>
      </c>
      <c r="Y21" s="3">
        <f t="shared" si="16"/>
        <v>5999.9999999999964</v>
      </c>
      <c r="Z21" s="3">
        <f t="shared" si="16"/>
        <v>5857.8694546643565</v>
      </c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2:75">
      <c r="B22">
        <f t="shared" si="5"/>
        <v>13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>
        <f t="shared" ref="O22:Z22" si="17">$C$6*C$3</f>
        <v>10000</v>
      </c>
      <c r="P22" s="3">
        <f t="shared" si="17"/>
        <v>9546.2308378693469</v>
      </c>
      <c r="Q22" s="3">
        <f t="shared" si="17"/>
        <v>9113.0523209887688</v>
      </c>
      <c r="R22" s="3">
        <f t="shared" si="17"/>
        <v>8699.5301093739799</v>
      </c>
      <c r="S22" s="3">
        <f t="shared" si="17"/>
        <v>8304.7722605078761</v>
      </c>
      <c r="T22" s="3">
        <f t="shared" si="17"/>
        <v>7927.9273054742207</v>
      </c>
      <c r="U22" s="3">
        <f t="shared" si="17"/>
        <v>7568.1824123904444</v>
      </c>
      <c r="V22" s="3">
        <f t="shared" si="17"/>
        <v>7224.7616331782074</v>
      </c>
      <c r="W22" s="3">
        <f t="shared" si="17"/>
        <v>6896.9242298901099</v>
      </c>
      <c r="X22" s="3">
        <f t="shared" si="17"/>
        <v>6583.9630769825262</v>
      </c>
      <c r="Y22" s="3">
        <f t="shared" si="17"/>
        <v>6285.2031360883739</v>
      </c>
      <c r="Z22" s="3">
        <f t="shared" si="17"/>
        <v>5999.9999999999964</v>
      </c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</row>
    <row r="23" spans="2:75">
      <c r="B23">
        <f t="shared" si="5"/>
        <v>14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>
        <f t="shared" ref="P23:Z23" si="18">$C$6*C$3</f>
        <v>10000</v>
      </c>
      <c r="Q23" s="3">
        <f t="shared" si="18"/>
        <v>9546.2308378693469</v>
      </c>
      <c r="R23" s="3">
        <f t="shared" si="18"/>
        <v>9113.0523209887688</v>
      </c>
      <c r="S23" s="3">
        <f t="shared" si="18"/>
        <v>8699.5301093739799</v>
      </c>
      <c r="T23" s="3">
        <f t="shared" si="18"/>
        <v>8304.7722605078761</v>
      </c>
      <c r="U23" s="3">
        <f t="shared" si="18"/>
        <v>7927.9273054742207</v>
      </c>
      <c r="V23" s="3">
        <f t="shared" si="18"/>
        <v>7568.1824123904444</v>
      </c>
      <c r="W23" s="3">
        <f t="shared" si="18"/>
        <v>7224.7616331782074</v>
      </c>
      <c r="X23" s="3">
        <f t="shared" si="18"/>
        <v>6896.9242298901099</v>
      </c>
      <c r="Y23" s="3">
        <f t="shared" si="18"/>
        <v>6583.9630769825262</v>
      </c>
      <c r="Z23" s="3">
        <f t="shared" si="18"/>
        <v>6285.2031360883739</v>
      </c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</row>
    <row r="24" spans="2:75">
      <c r="B24">
        <f t="shared" si="5"/>
        <v>15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>
        <f t="shared" ref="Q24:Z24" si="19">$C$6*C$3</f>
        <v>10000</v>
      </c>
      <c r="R24" s="3">
        <f t="shared" si="19"/>
        <v>9546.2308378693469</v>
      </c>
      <c r="S24" s="3">
        <f t="shared" si="19"/>
        <v>9113.0523209887688</v>
      </c>
      <c r="T24" s="3">
        <f t="shared" si="19"/>
        <v>8699.5301093739799</v>
      </c>
      <c r="U24" s="3">
        <f t="shared" si="19"/>
        <v>8304.7722605078761</v>
      </c>
      <c r="V24" s="3">
        <f t="shared" si="19"/>
        <v>7927.9273054742207</v>
      </c>
      <c r="W24" s="3">
        <f t="shared" si="19"/>
        <v>7568.1824123904444</v>
      </c>
      <c r="X24" s="3">
        <f t="shared" si="19"/>
        <v>7224.7616331782074</v>
      </c>
      <c r="Y24" s="3">
        <f t="shared" si="19"/>
        <v>6896.9242298901099</v>
      </c>
      <c r="Z24" s="3">
        <f t="shared" si="19"/>
        <v>6583.9630769825262</v>
      </c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2:75">
      <c r="B25">
        <f t="shared" si="5"/>
        <v>16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>
        <f t="shared" ref="R25:Z25" si="20">$C$6*C$3</f>
        <v>10000</v>
      </c>
      <c r="S25" s="3">
        <f t="shared" si="20"/>
        <v>9546.2308378693469</v>
      </c>
      <c r="T25" s="3">
        <f t="shared" si="20"/>
        <v>9113.0523209887688</v>
      </c>
      <c r="U25" s="3">
        <f t="shared" si="20"/>
        <v>8699.5301093739799</v>
      </c>
      <c r="V25" s="3">
        <f t="shared" si="20"/>
        <v>8304.7722605078761</v>
      </c>
      <c r="W25" s="3">
        <f t="shared" si="20"/>
        <v>7927.9273054742207</v>
      </c>
      <c r="X25" s="3">
        <f t="shared" si="20"/>
        <v>7568.1824123904444</v>
      </c>
      <c r="Y25" s="3">
        <f t="shared" si="20"/>
        <v>7224.7616331782074</v>
      </c>
      <c r="Z25" s="3">
        <f t="shared" si="20"/>
        <v>6896.9242298901099</v>
      </c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</row>
    <row r="26" spans="2:75">
      <c r="B26">
        <f t="shared" si="5"/>
        <v>17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>
        <f t="shared" ref="S26:Z26" si="21">$C$6*C$3</f>
        <v>10000</v>
      </c>
      <c r="T26" s="3">
        <f t="shared" si="21"/>
        <v>9546.2308378693469</v>
      </c>
      <c r="U26" s="3">
        <f t="shared" si="21"/>
        <v>9113.0523209887688</v>
      </c>
      <c r="V26" s="3">
        <f t="shared" si="21"/>
        <v>8699.5301093739799</v>
      </c>
      <c r="W26" s="3">
        <f t="shared" si="21"/>
        <v>8304.7722605078761</v>
      </c>
      <c r="X26" s="3">
        <f t="shared" si="21"/>
        <v>7927.9273054742207</v>
      </c>
      <c r="Y26" s="3">
        <f t="shared" si="21"/>
        <v>7568.1824123904444</v>
      </c>
      <c r="Z26" s="3">
        <f t="shared" si="21"/>
        <v>7224.7616331782074</v>
      </c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</row>
    <row r="27" spans="2:75">
      <c r="B27">
        <f t="shared" si="5"/>
        <v>18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>
        <f t="shared" ref="T27:Z27" si="22">$C$6*C$3</f>
        <v>10000</v>
      </c>
      <c r="U27" s="3">
        <f t="shared" si="22"/>
        <v>9546.2308378693469</v>
      </c>
      <c r="V27" s="3">
        <f t="shared" si="22"/>
        <v>9113.0523209887688</v>
      </c>
      <c r="W27" s="3">
        <f t="shared" si="22"/>
        <v>8699.5301093739799</v>
      </c>
      <c r="X27" s="3">
        <f t="shared" si="22"/>
        <v>8304.7722605078761</v>
      </c>
      <c r="Y27" s="3">
        <f t="shared" si="22"/>
        <v>7927.9273054742207</v>
      </c>
      <c r="Z27" s="3">
        <f t="shared" si="22"/>
        <v>7568.1824123904444</v>
      </c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</row>
    <row r="28" spans="2:75">
      <c r="B28">
        <f t="shared" si="5"/>
        <v>19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>
        <f t="shared" ref="U28:Z28" si="23">$C$6*C$3</f>
        <v>10000</v>
      </c>
      <c r="V28" s="3">
        <f t="shared" si="23"/>
        <v>9546.2308378693469</v>
      </c>
      <c r="W28" s="3">
        <f t="shared" si="23"/>
        <v>9113.0523209887688</v>
      </c>
      <c r="X28" s="3">
        <f t="shared" si="23"/>
        <v>8699.5301093739799</v>
      </c>
      <c r="Y28" s="3">
        <f t="shared" si="23"/>
        <v>8304.7722605078761</v>
      </c>
      <c r="Z28" s="3">
        <f t="shared" si="23"/>
        <v>7927.9273054742207</v>
      </c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</row>
    <row r="29" spans="2:75">
      <c r="B29">
        <f t="shared" si="5"/>
        <v>20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>
        <f>$C$6*C$3</f>
        <v>10000</v>
      </c>
      <c r="W29" s="3">
        <f>$C$6*D$3</f>
        <v>9546.2308378693469</v>
      </c>
      <c r="X29" s="3">
        <f>$C$6*E$3</f>
        <v>9113.0523209887688</v>
      </c>
      <c r="Y29" s="3">
        <f>$C$6*F$3</f>
        <v>8699.5301093739799</v>
      </c>
      <c r="Z29" s="3">
        <f>$C$6*G$3</f>
        <v>8304.7722605078761</v>
      </c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</row>
    <row r="30" spans="2:75">
      <c r="B30">
        <f t="shared" si="5"/>
        <v>21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>
        <f>$C$6*C$3</f>
        <v>10000</v>
      </c>
      <c r="X30" s="3">
        <f>$C$6*D$3</f>
        <v>9546.2308378693469</v>
      </c>
      <c r="Y30" s="3">
        <f>$C$6*E$3</f>
        <v>9113.0523209887688</v>
      </c>
      <c r="Z30" s="3">
        <f>$C$6*F$3</f>
        <v>8699.5301093739799</v>
      </c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</row>
    <row r="31" spans="2:75">
      <c r="B31">
        <f t="shared" si="5"/>
        <v>22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>
        <f>$C$6*C$3</f>
        <v>10000</v>
      </c>
      <c r="Y31" s="3">
        <f>$C$6*D$3</f>
        <v>9546.2308378693469</v>
      </c>
      <c r="Z31" s="3">
        <f>$C$6*E$3</f>
        <v>9113.0523209887688</v>
      </c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</row>
    <row r="32" spans="2:75">
      <c r="B32">
        <f t="shared" si="5"/>
        <v>23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>
        <f>$C$6*C$3</f>
        <v>10000</v>
      </c>
      <c r="Z32" s="3">
        <f>$C$6*D$3</f>
        <v>9546.2308378693469</v>
      </c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</row>
    <row r="33" spans="1:52">
      <c r="B33">
        <f t="shared" si="5"/>
        <v>24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>$C$6*C$3</f>
        <v>10000</v>
      </c>
      <c r="AB33" s="5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</row>
    <row r="34" spans="1:52">
      <c r="B34" s="5" t="s">
        <v>4</v>
      </c>
      <c r="C34" s="3">
        <f>SUM(C10:C33)</f>
        <v>10000</v>
      </c>
      <c r="D34" s="3">
        <f t="shared" ref="D34:Z34" si="24">SUM(D10:D33)</f>
        <v>19546.230837869349</v>
      </c>
      <c r="E34" s="3">
        <f t="shared" si="24"/>
        <v>28659.283158858118</v>
      </c>
      <c r="F34" s="3">
        <f t="shared" si="24"/>
        <v>37358.813268232094</v>
      </c>
      <c r="G34" s="3">
        <f t="shared" si="24"/>
        <v>45663.585528739975</v>
      </c>
      <c r="H34" s="3">
        <f t="shared" si="24"/>
        <v>53591.512834214191</v>
      </c>
      <c r="I34" s="3">
        <f t="shared" si="24"/>
        <v>61159.695246604642</v>
      </c>
      <c r="J34" s="3">
        <f t="shared" si="24"/>
        <v>68384.45687978284</v>
      </c>
      <c r="K34" s="3">
        <f t="shared" si="24"/>
        <v>75281.381109672948</v>
      </c>
      <c r="L34" s="3">
        <f t="shared" si="24"/>
        <v>81865.344186655479</v>
      </c>
      <c r="M34" s="3">
        <f t="shared" si="24"/>
        <v>88150.547322743863</v>
      </c>
      <c r="N34" s="3">
        <f t="shared" si="24"/>
        <v>94150.547322743834</v>
      </c>
      <c r="O34" s="3">
        <f t="shared" si="24"/>
        <v>100008.41677740819</v>
      </c>
      <c r="P34" s="3">
        <f t="shared" si="24"/>
        <v>105727.52253538981</v>
      </c>
      <c r="Q34" s="3">
        <f t="shared" si="24"/>
        <v>111311.15169000241</v>
      </c>
      <c r="R34" s="3">
        <f t="shared" si="24"/>
        <v>116762.51346849883</v>
      </c>
      <c r="S34" s="3">
        <f t="shared" si="24"/>
        <v>122084.74107659532</v>
      </c>
      <c r="T34" s="3">
        <f t="shared" si="24"/>
        <v>127280.89349930195</v>
      </c>
      <c r="U34" s="3">
        <f t="shared" si="24"/>
        <v>132353.9572590942</v>
      </c>
      <c r="V34" s="3">
        <f t="shared" si="24"/>
        <v>137306.84813243613</v>
      </c>
      <c r="W34" s="3">
        <f t="shared" si="24"/>
        <v>142142.41282564207</v>
      </c>
      <c r="X34" s="3">
        <f t="shared" si="24"/>
        <v>146863.43061103948</v>
      </c>
      <c r="Y34" s="3">
        <f t="shared" si="24"/>
        <v>151472.61492437395</v>
      </c>
      <c r="Z34" s="3">
        <f t="shared" si="24"/>
        <v>155972.61492437395</v>
      </c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>
      <c r="A35" s="2" t="s">
        <v>11</v>
      </c>
      <c r="B35" s="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52">
      <c r="B36" s="7" t="s">
        <v>13</v>
      </c>
      <c r="C36" s="6">
        <v>1</v>
      </c>
      <c r="D36" s="6">
        <f>C36+1</f>
        <v>2</v>
      </c>
      <c r="E36" s="6">
        <f>D36+1</f>
        <v>3</v>
      </c>
      <c r="F36" s="6">
        <f>E36+1</f>
        <v>4</v>
      </c>
      <c r="G36" s="6">
        <f t="shared" ref="G36" si="25">F36+1</f>
        <v>5</v>
      </c>
      <c r="H36" s="6">
        <f t="shared" ref="H36" si="26">G36+1</f>
        <v>6</v>
      </c>
      <c r="I36" s="6">
        <f t="shared" ref="I36" si="27">H36+1</f>
        <v>7</v>
      </c>
      <c r="J36" s="6">
        <f t="shared" ref="J36" si="28">I36+1</f>
        <v>8</v>
      </c>
      <c r="K36" s="6">
        <f t="shared" ref="K36" si="29">J36+1</f>
        <v>9</v>
      </c>
      <c r="L36" s="6">
        <f t="shared" ref="L36" si="30">K36+1</f>
        <v>10</v>
      </c>
      <c r="M36" s="6">
        <f>L36+1</f>
        <v>11</v>
      </c>
      <c r="N36" s="6">
        <f>M36+1</f>
        <v>12</v>
      </c>
      <c r="O36" s="6">
        <f t="shared" ref="O36" si="31">N36+1</f>
        <v>13</v>
      </c>
      <c r="P36" s="6">
        <f t="shared" ref="P36" si="32">O36+1</f>
        <v>14</v>
      </c>
      <c r="Q36" s="6">
        <f t="shared" ref="Q36" si="33">P36+1</f>
        <v>15</v>
      </c>
      <c r="R36" s="6">
        <f t="shared" ref="R36" si="34">Q36+1</f>
        <v>16</v>
      </c>
      <c r="S36" s="6">
        <f t="shared" ref="S36" si="35">R36+1</f>
        <v>17</v>
      </c>
      <c r="T36" s="6">
        <f t="shared" ref="T36" si="36">S36+1</f>
        <v>18</v>
      </c>
      <c r="U36" s="6">
        <f t="shared" ref="U36" si="37">T36+1</f>
        <v>19</v>
      </c>
      <c r="V36" s="6">
        <f t="shared" ref="V36" si="38">U36+1</f>
        <v>20</v>
      </c>
      <c r="W36" s="6">
        <f t="shared" ref="W36" si="39">V36+1</f>
        <v>21</v>
      </c>
      <c r="X36" s="6">
        <f>W36+1</f>
        <v>22</v>
      </c>
      <c r="Y36" s="6">
        <f>X36+1</f>
        <v>23</v>
      </c>
      <c r="Z36" s="6">
        <f>Y36+1</f>
        <v>24</v>
      </c>
    </row>
    <row r="37" spans="1:52">
      <c r="B37">
        <v>1</v>
      </c>
      <c r="C37" s="3">
        <f>$C$6*C$4</f>
        <v>10000</v>
      </c>
      <c r="D37" s="3">
        <f t="shared" ref="D37:Z37" si="40">$C$6*D$4</f>
        <v>10087.022077660356</v>
      </c>
      <c r="E37" s="3">
        <f t="shared" si="40"/>
        <v>10174.801439520746</v>
      </c>
      <c r="F37" s="3">
        <f t="shared" si="40"/>
        <v>10263.344675625614</v>
      </c>
      <c r="G37" s="3">
        <f t="shared" si="40"/>
        <v>10352.658433367345</v>
      </c>
      <c r="H37" s="3">
        <f t="shared" si="40"/>
        <v>10442.749417985309</v>
      </c>
      <c r="I37" s="3">
        <f t="shared" si="40"/>
        <v>10533.624393069265</v>
      </c>
      <c r="J37" s="3">
        <f t="shared" si="40"/>
        <v>10625.290181067136</v>
      </c>
      <c r="K37" s="3">
        <f t="shared" si="40"/>
        <v>10717.753663797201</v>
      </c>
      <c r="L37" s="3">
        <f t="shared" si="40"/>
        <v>10811.021782964754</v>
      </c>
      <c r="M37" s="3">
        <f t="shared" si="40"/>
        <v>10905.10154068325</v>
      </c>
      <c r="N37" s="3">
        <f t="shared" si="40"/>
        <v>10999.999999999993</v>
      </c>
      <c r="O37" s="3">
        <f t="shared" si="40"/>
        <v>11080.050298457816</v>
      </c>
      <c r="P37" s="3">
        <f t="shared" si="40"/>
        <v>11160.683146941381</v>
      </c>
      <c r="Q37" s="3">
        <f t="shared" si="40"/>
        <v>11241.902784841914</v>
      </c>
      <c r="R37" s="3">
        <f t="shared" si="40"/>
        <v>11323.713482401952</v>
      </c>
      <c r="S37" s="3">
        <f t="shared" si="40"/>
        <v>11406.119540939873</v>
      </c>
      <c r="T37" s="3">
        <f t="shared" si="40"/>
        <v>11489.125293076042</v>
      </c>
      <c r="U37" s="3">
        <f t="shared" si="40"/>
        <v>11572.735102960592</v>
      </c>
      <c r="V37" s="3">
        <f t="shared" si="40"/>
        <v>11656.953366502894</v>
      </c>
      <c r="W37" s="3">
        <f t="shared" si="40"/>
        <v>11741.784511602664</v>
      </c>
      <c r="X37" s="3">
        <f t="shared" si="40"/>
        <v>11827.232998382777</v>
      </c>
      <c r="Y37" s="3">
        <f t="shared" si="40"/>
        <v>11913.303319423756</v>
      </c>
      <c r="Z37" s="3">
        <f t="shared" si="40"/>
        <v>11999.999999999978</v>
      </c>
    </row>
    <row r="38" spans="1:52">
      <c r="B38">
        <f t="shared" ref="B38:B60" si="41">B37+1</f>
        <v>2</v>
      </c>
      <c r="C38" s="3"/>
      <c r="D38" s="3">
        <f>$C$6*C$4</f>
        <v>10000</v>
      </c>
      <c r="E38" s="3">
        <f t="shared" ref="E38:Z38" si="42">$C$6*D$4</f>
        <v>10087.022077660356</v>
      </c>
      <c r="F38" s="3">
        <f t="shared" si="42"/>
        <v>10174.801439520746</v>
      </c>
      <c r="G38" s="3">
        <f t="shared" si="42"/>
        <v>10263.344675625614</v>
      </c>
      <c r="H38" s="3">
        <f t="shared" si="42"/>
        <v>10352.658433367345</v>
      </c>
      <c r="I38" s="3">
        <f t="shared" si="42"/>
        <v>10442.749417985309</v>
      </c>
      <c r="J38" s="3">
        <f t="shared" si="42"/>
        <v>10533.624393069265</v>
      </c>
      <c r="K38" s="3">
        <f t="shared" si="42"/>
        <v>10625.290181067136</v>
      </c>
      <c r="L38" s="3">
        <f t="shared" si="42"/>
        <v>10717.753663797201</v>
      </c>
      <c r="M38" s="3">
        <f t="shared" si="42"/>
        <v>10811.021782964754</v>
      </c>
      <c r="N38" s="3">
        <f t="shared" si="42"/>
        <v>10905.10154068325</v>
      </c>
      <c r="O38" s="3">
        <f t="shared" si="42"/>
        <v>10999.999999999993</v>
      </c>
      <c r="P38" s="3">
        <f t="shared" si="42"/>
        <v>11080.050298457816</v>
      </c>
      <c r="Q38" s="3">
        <f t="shared" si="42"/>
        <v>11160.683146941381</v>
      </c>
      <c r="R38" s="3">
        <f t="shared" si="42"/>
        <v>11241.902784841914</v>
      </c>
      <c r="S38" s="3">
        <f t="shared" si="42"/>
        <v>11323.713482401952</v>
      </c>
      <c r="T38" s="3">
        <f t="shared" si="42"/>
        <v>11406.119540939873</v>
      </c>
      <c r="U38" s="3">
        <f t="shared" si="42"/>
        <v>11489.125293076042</v>
      </c>
      <c r="V38" s="3">
        <f t="shared" si="42"/>
        <v>11572.735102960592</v>
      </c>
      <c r="W38" s="3">
        <f t="shared" si="42"/>
        <v>11656.953366502894</v>
      </c>
      <c r="X38" s="3">
        <f t="shared" si="42"/>
        <v>11741.784511602664</v>
      </c>
      <c r="Y38" s="3">
        <f t="shared" si="42"/>
        <v>11827.232998382777</v>
      </c>
      <c r="Z38" s="3">
        <f t="shared" si="42"/>
        <v>11913.303319423756</v>
      </c>
    </row>
    <row r="39" spans="1:52">
      <c r="B39">
        <f t="shared" si="41"/>
        <v>3</v>
      </c>
      <c r="C39" s="3"/>
      <c r="D39" s="3"/>
      <c r="E39" s="3">
        <f>$C$6*C$4</f>
        <v>10000</v>
      </c>
      <c r="F39" s="3">
        <f t="shared" ref="F39:Z39" si="43">$C$6*D$4</f>
        <v>10087.022077660356</v>
      </c>
      <c r="G39" s="3">
        <f t="shared" si="43"/>
        <v>10174.801439520746</v>
      </c>
      <c r="H39" s="3">
        <f t="shared" si="43"/>
        <v>10263.344675625614</v>
      </c>
      <c r="I39" s="3">
        <f t="shared" si="43"/>
        <v>10352.658433367345</v>
      </c>
      <c r="J39" s="3">
        <f t="shared" si="43"/>
        <v>10442.749417985309</v>
      </c>
      <c r="K39" s="3">
        <f t="shared" si="43"/>
        <v>10533.624393069265</v>
      </c>
      <c r="L39" s="3">
        <f t="shared" si="43"/>
        <v>10625.290181067136</v>
      </c>
      <c r="M39" s="3">
        <f t="shared" si="43"/>
        <v>10717.753663797201</v>
      </c>
      <c r="N39" s="3">
        <f t="shared" si="43"/>
        <v>10811.021782964754</v>
      </c>
      <c r="O39" s="3">
        <f t="shared" si="43"/>
        <v>10905.10154068325</v>
      </c>
      <c r="P39" s="3">
        <f t="shared" si="43"/>
        <v>10999.999999999993</v>
      </c>
      <c r="Q39" s="3">
        <f t="shared" si="43"/>
        <v>11080.050298457816</v>
      </c>
      <c r="R39" s="3">
        <f t="shared" si="43"/>
        <v>11160.683146941381</v>
      </c>
      <c r="S39" s="3">
        <f t="shared" si="43"/>
        <v>11241.902784841914</v>
      </c>
      <c r="T39" s="3">
        <f t="shared" si="43"/>
        <v>11323.713482401952</v>
      </c>
      <c r="U39" s="3">
        <f t="shared" si="43"/>
        <v>11406.119540939873</v>
      </c>
      <c r="V39" s="3">
        <f t="shared" si="43"/>
        <v>11489.125293076042</v>
      </c>
      <c r="W39" s="3">
        <f t="shared" si="43"/>
        <v>11572.735102960592</v>
      </c>
      <c r="X39" s="3">
        <f t="shared" si="43"/>
        <v>11656.953366502894</v>
      </c>
      <c r="Y39" s="3">
        <f t="shared" si="43"/>
        <v>11741.784511602664</v>
      </c>
      <c r="Z39" s="3">
        <f t="shared" si="43"/>
        <v>11827.232998382777</v>
      </c>
    </row>
    <row r="40" spans="1:52">
      <c r="B40">
        <f t="shared" si="41"/>
        <v>4</v>
      </c>
      <c r="C40" s="3"/>
      <c r="D40" s="3"/>
      <c r="E40" s="3"/>
      <c r="F40" s="3">
        <f>$C$6*C$4</f>
        <v>10000</v>
      </c>
      <c r="G40" s="3">
        <f t="shared" ref="G40:Z40" si="44">$C$6*D$4</f>
        <v>10087.022077660356</v>
      </c>
      <c r="H40" s="3">
        <f t="shared" si="44"/>
        <v>10174.801439520746</v>
      </c>
      <c r="I40" s="3">
        <f t="shared" si="44"/>
        <v>10263.344675625614</v>
      </c>
      <c r="J40" s="3">
        <f t="shared" si="44"/>
        <v>10352.658433367345</v>
      </c>
      <c r="K40" s="3">
        <f t="shared" si="44"/>
        <v>10442.749417985309</v>
      </c>
      <c r="L40" s="3">
        <f t="shared" si="44"/>
        <v>10533.624393069265</v>
      </c>
      <c r="M40" s="3">
        <f t="shared" si="44"/>
        <v>10625.290181067136</v>
      </c>
      <c r="N40" s="3">
        <f t="shared" si="44"/>
        <v>10717.753663797201</v>
      </c>
      <c r="O40" s="3">
        <f t="shared" si="44"/>
        <v>10811.021782964754</v>
      </c>
      <c r="P40" s="3">
        <f t="shared" si="44"/>
        <v>10905.10154068325</v>
      </c>
      <c r="Q40" s="3">
        <f t="shared" si="44"/>
        <v>10999.999999999993</v>
      </c>
      <c r="R40" s="3">
        <f t="shared" si="44"/>
        <v>11080.050298457816</v>
      </c>
      <c r="S40" s="3">
        <f t="shared" si="44"/>
        <v>11160.683146941381</v>
      </c>
      <c r="T40" s="3">
        <f t="shared" si="44"/>
        <v>11241.902784841914</v>
      </c>
      <c r="U40" s="3">
        <f t="shared" si="44"/>
        <v>11323.713482401952</v>
      </c>
      <c r="V40" s="3">
        <f t="shared" si="44"/>
        <v>11406.119540939873</v>
      </c>
      <c r="W40" s="3">
        <f t="shared" si="44"/>
        <v>11489.125293076042</v>
      </c>
      <c r="X40" s="3">
        <f t="shared" si="44"/>
        <v>11572.735102960592</v>
      </c>
      <c r="Y40" s="3">
        <f t="shared" si="44"/>
        <v>11656.953366502894</v>
      </c>
      <c r="Z40" s="3">
        <f t="shared" si="44"/>
        <v>11741.784511602664</v>
      </c>
    </row>
    <row r="41" spans="1:52">
      <c r="B41">
        <f t="shared" si="41"/>
        <v>5</v>
      </c>
      <c r="C41" s="3"/>
      <c r="D41" s="3"/>
      <c r="E41" s="3"/>
      <c r="F41" s="3"/>
      <c r="G41" s="3">
        <f>$C$6*C$4</f>
        <v>10000</v>
      </c>
      <c r="H41" s="3">
        <f t="shared" ref="H41:Z41" si="45">$C$6*D$4</f>
        <v>10087.022077660356</v>
      </c>
      <c r="I41" s="3">
        <f t="shared" si="45"/>
        <v>10174.801439520746</v>
      </c>
      <c r="J41" s="3">
        <f t="shared" si="45"/>
        <v>10263.344675625614</v>
      </c>
      <c r="K41" s="3">
        <f t="shared" si="45"/>
        <v>10352.658433367345</v>
      </c>
      <c r="L41" s="3">
        <f t="shared" si="45"/>
        <v>10442.749417985309</v>
      </c>
      <c r="M41" s="3">
        <f t="shared" si="45"/>
        <v>10533.624393069265</v>
      </c>
      <c r="N41" s="3">
        <f t="shared" si="45"/>
        <v>10625.290181067136</v>
      </c>
      <c r="O41" s="3">
        <f t="shared" si="45"/>
        <v>10717.753663797201</v>
      </c>
      <c r="P41" s="3">
        <f t="shared" si="45"/>
        <v>10811.021782964754</v>
      </c>
      <c r="Q41" s="3">
        <f t="shared" si="45"/>
        <v>10905.10154068325</v>
      </c>
      <c r="R41" s="3">
        <f t="shared" si="45"/>
        <v>10999.999999999993</v>
      </c>
      <c r="S41" s="3">
        <f t="shared" si="45"/>
        <v>11080.050298457816</v>
      </c>
      <c r="T41" s="3">
        <f t="shared" si="45"/>
        <v>11160.683146941381</v>
      </c>
      <c r="U41" s="3">
        <f t="shared" si="45"/>
        <v>11241.902784841914</v>
      </c>
      <c r="V41" s="3">
        <f t="shared" si="45"/>
        <v>11323.713482401952</v>
      </c>
      <c r="W41" s="3">
        <f t="shared" si="45"/>
        <v>11406.119540939873</v>
      </c>
      <c r="X41" s="3">
        <f t="shared" si="45"/>
        <v>11489.125293076042</v>
      </c>
      <c r="Y41" s="3">
        <f t="shared" si="45"/>
        <v>11572.735102960592</v>
      </c>
      <c r="Z41" s="3">
        <f t="shared" si="45"/>
        <v>11656.953366502894</v>
      </c>
    </row>
    <row r="42" spans="1:52">
      <c r="B42">
        <f t="shared" si="41"/>
        <v>6</v>
      </c>
      <c r="C42" s="3"/>
      <c r="D42" s="3"/>
      <c r="E42" s="3"/>
      <c r="F42" s="3"/>
      <c r="G42" s="3"/>
      <c r="H42" s="3">
        <f>$C$6*C$4</f>
        <v>10000</v>
      </c>
      <c r="I42" s="3">
        <f t="shared" ref="I42:Z42" si="46">$C$6*D$4</f>
        <v>10087.022077660356</v>
      </c>
      <c r="J42" s="3">
        <f t="shared" si="46"/>
        <v>10174.801439520746</v>
      </c>
      <c r="K42" s="3">
        <f t="shared" si="46"/>
        <v>10263.344675625614</v>
      </c>
      <c r="L42" s="3">
        <f t="shared" si="46"/>
        <v>10352.658433367345</v>
      </c>
      <c r="M42" s="3">
        <f t="shared" si="46"/>
        <v>10442.749417985309</v>
      </c>
      <c r="N42" s="3">
        <f t="shared" si="46"/>
        <v>10533.624393069265</v>
      </c>
      <c r="O42" s="3">
        <f t="shared" si="46"/>
        <v>10625.290181067136</v>
      </c>
      <c r="P42" s="3">
        <f t="shared" si="46"/>
        <v>10717.753663797201</v>
      </c>
      <c r="Q42" s="3">
        <f t="shared" si="46"/>
        <v>10811.021782964754</v>
      </c>
      <c r="R42" s="3">
        <f t="shared" si="46"/>
        <v>10905.10154068325</v>
      </c>
      <c r="S42" s="3">
        <f t="shared" si="46"/>
        <v>10999.999999999993</v>
      </c>
      <c r="T42" s="3">
        <f t="shared" si="46"/>
        <v>11080.050298457816</v>
      </c>
      <c r="U42" s="3">
        <f t="shared" si="46"/>
        <v>11160.683146941381</v>
      </c>
      <c r="V42" s="3">
        <f t="shared" si="46"/>
        <v>11241.902784841914</v>
      </c>
      <c r="W42" s="3">
        <f t="shared" si="46"/>
        <v>11323.713482401952</v>
      </c>
      <c r="X42" s="3">
        <f t="shared" si="46"/>
        <v>11406.119540939873</v>
      </c>
      <c r="Y42" s="3">
        <f t="shared" si="46"/>
        <v>11489.125293076042</v>
      </c>
      <c r="Z42" s="3">
        <f t="shared" si="46"/>
        <v>11572.735102960592</v>
      </c>
    </row>
    <row r="43" spans="1:52">
      <c r="B43">
        <f t="shared" si="41"/>
        <v>7</v>
      </c>
      <c r="C43" s="3"/>
      <c r="D43" s="3"/>
      <c r="E43" s="3"/>
      <c r="F43" s="3"/>
      <c r="G43" s="3"/>
      <c r="H43" s="3"/>
      <c r="I43" s="3">
        <f>$C$6*C$4</f>
        <v>10000</v>
      </c>
      <c r="J43" s="3">
        <f t="shared" ref="J43:Z43" si="47">$C$6*D$4</f>
        <v>10087.022077660356</v>
      </c>
      <c r="K43" s="3">
        <f t="shared" si="47"/>
        <v>10174.801439520746</v>
      </c>
      <c r="L43" s="3">
        <f t="shared" si="47"/>
        <v>10263.344675625614</v>
      </c>
      <c r="M43" s="3">
        <f t="shared" si="47"/>
        <v>10352.658433367345</v>
      </c>
      <c r="N43" s="3">
        <f t="shared" si="47"/>
        <v>10442.749417985309</v>
      </c>
      <c r="O43" s="3">
        <f t="shared" si="47"/>
        <v>10533.624393069265</v>
      </c>
      <c r="P43" s="3">
        <f t="shared" si="47"/>
        <v>10625.290181067136</v>
      </c>
      <c r="Q43" s="3">
        <f t="shared" si="47"/>
        <v>10717.753663797201</v>
      </c>
      <c r="R43" s="3">
        <f t="shared" si="47"/>
        <v>10811.021782964754</v>
      </c>
      <c r="S43" s="3">
        <f t="shared" si="47"/>
        <v>10905.10154068325</v>
      </c>
      <c r="T43" s="3">
        <f t="shared" si="47"/>
        <v>10999.999999999993</v>
      </c>
      <c r="U43" s="3">
        <f t="shared" si="47"/>
        <v>11080.050298457816</v>
      </c>
      <c r="V43" s="3">
        <f t="shared" si="47"/>
        <v>11160.683146941381</v>
      </c>
      <c r="W43" s="3">
        <f t="shared" si="47"/>
        <v>11241.902784841914</v>
      </c>
      <c r="X43" s="3">
        <f t="shared" si="47"/>
        <v>11323.713482401952</v>
      </c>
      <c r="Y43" s="3">
        <f t="shared" si="47"/>
        <v>11406.119540939873</v>
      </c>
      <c r="Z43" s="3">
        <f t="shared" si="47"/>
        <v>11489.125293076042</v>
      </c>
    </row>
    <row r="44" spans="1:52">
      <c r="B44">
        <f t="shared" si="41"/>
        <v>8</v>
      </c>
      <c r="C44" s="3"/>
      <c r="D44" s="3"/>
      <c r="E44" s="3"/>
      <c r="F44" s="3"/>
      <c r="G44" s="3"/>
      <c r="H44" s="3"/>
      <c r="I44" s="3"/>
      <c r="J44" s="3">
        <f>$C$6*C$4</f>
        <v>10000</v>
      </c>
      <c r="K44" s="3">
        <f t="shared" ref="K44:Z44" si="48">$C$6*D$4</f>
        <v>10087.022077660356</v>
      </c>
      <c r="L44" s="3">
        <f t="shared" si="48"/>
        <v>10174.801439520746</v>
      </c>
      <c r="M44" s="3">
        <f t="shared" si="48"/>
        <v>10263.344675625614</v>
      </c>
      <c r="N44" s="3">
        <f t="shared" si="48"/>
        <v>10352.658433367345</v>
      </c>
      <c r="O44" s="3">
        <f t="shared" si="48"/>
        <v>10442.749417985309</v>
      </c>
      <c r="P44" s="3">
        <f t="shared" si="48"/>
        <v>10533.624393069265</v>
      </c>
      <c r="Q44" s="3">
        <f t="shared" si="48"/>
        <v>10625.290181067136</v>
      </c>
      <c r="R44" s="3">
        <f t="shared" si="48"/>
        <v>10717.753663797201</v>
      </c>
      <c r="S44" s="3">
        <f t="shared" si="48"/>
        <v>10811.021782964754</v>
      </c>
      <c r="T44" s="3">
        <f t="shared" si="48"/>
        <v>10905.10154068325</v>
      </c>
      <c r="U44" s="3">
        <f t="shared" si="48"/>
        <v>10999.999999999993</v>
      </c>
      <c r="V44" s="3">
        <f t="shared" si="48"/>
        <v>11080.050298457816</v>
      </c>
      <c r="W44" s="3">
        <f t="shared" si="48"/>
        <v>11160.683146941381</v>
      </c>
      <c r="X44" s="3">
        <f t="shared" si="48"/>
        <v>11241.902784841914</v>
      </c>
      <c r="Y44" s="3">
        <f t="shared" si="48"/>
        <v>11323.713482401952</v>
      </c>
      <c r="Z44" s="3">
        <f t="shared" si="48"/>
        <v>11406.119540939873</v>
      </c>
    </row>
    <row r="45" spans="1:52">
      <c r="B45">
        <f t="shared" si="41"/>
        <v>9</v>
      </c>
      <c r="C45" s="3"/>
      <c r="D45" s="3"/>
      <c r="E45" s="3"/>
      <c r="F45" s="3"/>
      <c r="G45" s="3"/>
      <c r="H45" s="3"/>
      <c r="I45" s="3"/>
      <c r="J45" s="3"/>
      <c r="K45" s="3">
        <f>$C$6*C$4</f>
        <v>10000</v>
      </c>
      <c r="L45" s="3">
        <f t="shared" ref="L45:Z45" si="49">$C$6*D$4</f>
        <v>10087.022077660356</v>
      </c>
      <c r="M45" s="3">
        <f t="shared" si="49"/>
        <v>10174.801439520746</v>
      </c>
      <c r="N45" s="3">
        <f t="shared" si="49"/>
        <v>10263.344675625614</v>
      </c>
      <c r="O45" s="3">
        <f t="shared" si="49"/>
        <v>10352.658433367345</v>
      </c>
      <c r="P45" s="3">
        <f t="shared" si="49"/>
        <v>10442.749417985309</v>
      </c>
      <c r="Q45" s="3">
        <f t="shared" si="49"/>
        <v>10533.624393069265</v>
      </c>
      <c r="R45" s="3">
        <f t="shared" si="49"/>
        <v>10625.290181067136</v>
      </c>
      <c r="S45" s="3">
        <f t="shared" si="49"/>
        <v>10717.753663797201</v>
      </c>
      <c r="T45" s="3">
        <f t="shared" si="49"/>
        <v>10811.021782964754</v>
      </c>
      <c r="U45" s="3">
        <f t="shared" si="49"/>
        <v>10905.10154068325</v>
      </c>
      <c r="V45" s="3">
        <f t="shared" si="49"/>
        <v>10999.999999999993</v>
      </c>
      <c r="W45" s="3">
        <f t="shared" si="49"/>
        <v>11080.050298457816</v>
      </c>
      <c r="X45" s="3">
        <f t="shared" si="49"/>
        <v>11160.683146941381</v>
      </c>
      <c r="Y45" s="3">
        <f t="shared" si="49"/>
        <v>11241.902784841914</v>
      </c>
      <c r="Z45" s="3">
        <f t="shared" si="49"/>
        <v>11323.713482401952</v>
      </c>
    </row>
    <row r="46" spans="1:52">
      <c r="B46">
        <f t="shared" si="41"/>
        <v>10</v>
      </c>
      <c r="C46" s="3"/>
      <c r="D46" s="3"/>
      <c r="E46" s="3"/>
      <c r="F46" s="3"/>
      <c r="G46" s="3"/>
      <c r="H46" s="3"/>
      <c r="I46" s="3"/>
      <c r="J46" s="3"/>
      <c r="K46" s="3"/>
      <c r="L46" s="3">
        <f>$C$6*C$4</f>
        <v>10000</v>
      </c>
      <c r="M46" s="3">
        <f t="shared" ref="M46:Z46" si="50">$C$6*D$4</f>
        <v>10087.022077660356</v>
      </c>
      <c r="N46" s="3">
        <f t="shared" si="50"/>
        <v>10174.801439520746</v>
      </c>
      <c r="O46" s="3">
        <f t="shared" si="50"/>
        <v>10263.344675625614</v>
      </c>
      <c r="P46" s="3">
        <f t="shared" si="50"/>
        <v>10352.658433367345</v>
      </c>
      <c r="Q46" s="3">
        <f t="shared" si="50"/>
        <v>10442.749417985309</v>
      </c>
      <c r="R46" s="3">
        <f t="shared" si="50"/>
        <v>10533.624393069265</v>
      </c>
      <c r="S46" s="3">
        <f t="shared" si="50"/>
        <v>10625.290181067136</v>
      </c>
      <c r="T46" s="3">
        <f t="shared" si="50"/>
        <v>10717.753663797201</v>
      </c>
      <c r="U46" s="3">
        <f t="shared" si="50"/>
        <v>10811.021782964754</v>
      </c>
      <c r="V46" s="3">
        <f t="shared" si="50"/>
        <v>10905.10154068325</v>
      </c>
      <c r="W46" s="3">
        <f t="shared" si="50"/>
        <v>10999.999999999993</v>
      </c>
      <c r="X46" s="3">
        <f t="shared" si="50"/>
        <v>11080.050298457816</v>
      </c>
      <c r="Y46" s="3">
        <f t="shared" si="50"/>
        <v>11160.683146941381</v>
      </c>
      <c r="Z46" s="3">
        <f t="shared" si="50"/>
        <v>11241.902784841914</v>
      </c>
    </row>
    <row r="47" spans="1:52">
      <c r="B47">
        <f t="shared" si="41"/>
        <v>11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>
        <f>$C$6*C$4</f>
        <v>10000</v>
      </c>
      <c r="N47" s="3">
        <f t="shared" ref="N47:Z47" si="51">$C$6*D$4</f>
        <v>10087.022077660356</v>
      </c>
      <c r="O47" s="3">
        <f t="shared" si="51"/>
        <v>10174.801439520746</v>
      </c>
      <c r="P47" s="3">
        <f t="shared" si="51"/>
        <v>10263.344675625614</v>
      </c>
      <c r="Q47" s="3">
        <f t="shared" si="51"/>
        <v>10352.658433367345</v>
      </c>
      <c r="R47" s="3">
        <f t="shared" si="51"/>
        <v>10442.749417985309</v>
      </c>
      <c r="S47" s="3">
        <f t="shared" si="51"/>
        <v>10533.624393069265</v>
      </c>
      <c r="T47" s="3">
        <f t="shared" si="51"/>
        <v>10625.290181067136</v>
      </c>
      <c r="U47" s="3">
        <f t="shared" si="51"/>
        <v>10717.753663797201</v>
      </c>
      <c r="V47" s="3">
        <f t="shared" si="51"/>
        <v>10811.021782964754</v>
      </c>
      <c r="W47" s="3">
        <f t="shared" si="51"/>
        <v>10905.10154068325</v>
      </c>
      <c r="X47" s="3">
        <f t="shared" si="51"/>
        <v>10999.999999999993</v>
      </c>
      <c r="Y47" s="3">
        <f t="shared" si="51"/>
        <v>11080.050298457816</v>
      </c>
      <c r="Z47" s="3">
        <f t="shared" si="51"/>
        <v>11160.683146941381</v>
      </c>
    </row>
    <row r="48" spans="1:52">
      <c r="B48">
        <f t="shared" si="41"/>
        <v>12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>
        <f>$C$6*C$4</f>
        <v>10000</v>
      </c>
      <c r="O48" s="3">
        <f t="shared" ref="O48:Z48" si="52">$C$6*D$4</f>
        <v>10087.022077660356</v>
      </c>
      <c r="P48" s="3">
        <f t="shared" si="52"/>
        <v>10174.801439520746</v>
      </c>
      <c r="Q48" s="3">
        <f t="shared" si="52"/>
        <v>10263.344675625614</v>
      </c>
      <c r="R48" s="3">
        <f t="shared" si="52"/>
        <v>10352.658433367345</v>
      </c>
      <c r="S48" s="3">
        <f t="shared" si="52"/>
        <v>10442.749417985309</v>
      </c>
      <c r="T48" s="3">
        <f t="shared" si="52"/>
        <v>10533.624393069265</v>
      </c>
      <c r="U48" s="3">
        <f t="shared" si="52"/>
        <v>10625.290181067136</v>
      </c>
      <c r="V48" s="3">
        <f t="shared" si="52"/>
        <v>10717.753663797201</v>
      </c>
      <c r="W48" s="3">
        <f t="shared" si="52"/>
        <v>10811.021782964754</v>
      </c>
      <c r="X48" s="3">
        <f t="shared" si="52"/>
        <v>10905.10154068325</v>
      </c>
      <c r="Y48" s="3">
        <f t="shared" si="52"/>
        <v>10999.999999999993</v>
      </c>
      <c r="Z48" s="3">
        <f t="shared" si="52"/>
        <v>11080.050298457816</v>
      </c>
    </row>
    <row r="49" spans="2:26">
      <c r="B49">
        <f t="shared" si="41"/>
        <v>13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>
        <f>$C$6*C$4</f>
        <v>10000</v>
      </c>
      <c r="P49" s="3">
        <f t="shared" ref="P49:Z49" si="53">$C$6*D$4</f>
        <v>10087.022077660356</v>
      </c>
      <c r="Q49" s="3">
        <f t="shared" si="53"/>
        <v>10174.801439520746</v>
      </c>
      <c r="R49" s="3">
        <f t="shared" si="53"/>
        <v>10263.344675625614</v>
      </c>
      <c r="S49" s="3">
        <f t="shared" si="53"/>
        <v>10352.658433367345</v>
      </c>
      <c r="T49" s="3">
        <f t="shared" si="53"/>
        <v>10442.749417985309</v>
      </c>
      <c r="U49" s="3">
        <f t="shared" si="53"/>
        <v>10533.624393069265</v>
      </c>
      <c r="V49" s="3">
        <f t="shared" si="53"/>
        <v>10625.290181067136</v>
      </c>
      <c r="W49" s="3">
        <f t="shared" si="53"/>
        <v>10717.753663797201</v>
      </c>
      <c r="X49" s="3">
        <f t="shared" si="53"/>
        <v>10811.021782964754</v>
      </c>
      <c r="Y49" s="3">
        <f t="shared" si="53"/>
        <v>10905.10154068325</v>
      </c>
      <c r="Z49" s="3">
        <f t="shared" si="53"/>
        <v>10999.999999999993</v>
      </c>
    </row>
    <row r="50" spans="2:26">
      <c r="B50">
        <f t="shared" si="41"/>
        <v>14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>
        <f>$C$6*C$4</f>
        <v>10000</v>
      </c>
      <c r="Q50" s="3">
        <f t="shared" ref="Q50:Z50" si="54">$C$6*D$4</f>
        <v>10087.022077660356</v>
      </c>
      <c r="R50" s="3">
        <f t="shared" si="54"/>
        <v>10174.801439520746</v>
      </c>
      <c r="S50" s="3">
        <f t="shared" si="54"/>
        <v>10263.344675625614</v>
      </c>
      <c r="T50" s="3">
        <f t="shared" si="54"/>
        <v>10352.658433367345</v>
      </c>
      <c r="U50" s="3">
        <f t="shared" si="54"/>
        <v>10442.749417985309</v>
      </c>
      <c r="V50" s="3">
        <f t="shared" si="54"/>
        <v>10533.624393069265</v>
      </c>
      <c r="W50" s="3">
        <f t="shared" si="54"/>
        <v>10625.290181067136</v>
      </c>
      <c r="X50" s="3">
        <f t="shared" si="54"/>
        <v>10717.753663797201</v>
      </c>
      <c r="Y50" s="3">
        <f t="shared" si="54"/>
        <v>10811.021782964754</v>
      </c>
      <c r="Z50" s="3">
        <f t="shared" si="54"/>
        <v>10905.10154068325</v>
      </c>
    </row>
    <row r="51" spans="2:26">
      <c r="B51">
        <f t="shared" si="41"/>
        <v>15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>
        <f>$C$6*C$4</f>
        <v>10000</v>
      </c>
      <c r="R51" s="3">
        <f t="shared" ref="R51:Z51" si="55">$C$6*D$4</f>
        <v>10087.022077660356</v>
      </c>
      <c r="S51" s="3">
        <f t="shared" si="55"/>
        <v>10174.801439520746</v>
      </c>
      <c r="T51" s="3">
        <f t="shared" si="55"/>
        <v>10263.344675625614</v>
      </c>
      <c r="U51" s="3">
        <f t="shared" si="55"/>
        <v>10352.658433367345</v>
      </c>
      <c r="V51" s="3">
        <f t="shared" si="55"/>
        <v>10442.749417985309</v>
      </c>
      <c r="W51" s="3">
        <f t="shared" si="55"/>
        <v>10533.624393069265</v>
      </c>
      <c r="X51" s="3">
        <f t="shared" si="55"/>
        <v>10625.290181067136</v>
      </c>
      <c r="Y51" s="3">
        <f t="shared" si="55"/>
        <v>10717.753663797201</v>
      </c>
      <c r="Z51" s="3">
        <f t="shared" si="55"/>
        <v>10811.021782964754</v>
      </c>
    </row>
    <row r="52" spans="2:26">
      <c r="B52">
        <f t="shared" si="41"/>
        <v>16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>
        <f>$C$6*C$4</f>
        <v>10000</v>
      </c>
      <c r="S52" s="3">
        <f t="shared" ref="S52:Z52" si="56">$C$6*D$4</f>
        <v>10087.022077660356</v>
      </c>
      <c r="T52" s="3">
        <f t="shared" si="56"/>
        <v>10174.801439520746</v>
      </c>
      <c r="U52" s="3">
        <f t="shared" si="56"/>
        <v>10263.344675625614</v>
      </c>
      <c r="V52" s="3">
        <f t="shared" si="56"/>
        <v>10352.658433367345</v>
      </c>
      <c r="W52" s="3">
        <f t="shared" si="56"/>
        <v>10442.749417985309</v>
      </c>
      <c r="X52" s="3">
        <f t="shared" si="56"/>
        <v>10533.624393069265</v>
      </c>
      <c r="Y52" s="3">
        <f t="shared" si="56"/>
        <v>10625.290181067136</v>
      </c>
      <c r="Z52" s="3">
        <f t="shared" si="56"/>
        <v>10717.753663797201</v>
      </c>
    </row>
    <row r="53" spans="2:26">
      <c r="B53">
        <f t="shared" si="41"/>
        <v>17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>
        <f>$C$6*C$4</f>
        <v>10000</v>
      </c>
      <c r="T53" s="3">
        <f t="shared" ref="T53:Z53" si="57">$C$6*D$4</f>
        <v>10087.022077660356</v>
      </c>
      <c r="U53" s="3">
        <f t="shared" si="57"/>
        <v>10174.801439520746</v>
      </c>
      <c r="V53" s="3">
        <f t="shared" si="57"/>
        <v>10263.344675625614</v>
      </c>
      <c r="W53" s="3">
        <f t="shared" si="57"/>
        <v>10352.658433367345</v>
      </c>
      <c r="X53" s="3">
        <f t="shared" si="57"/>
        <v>10442.749417985309</v>
      </c>
      <c r="Y53" s="3">
        <f t="shared" si="57"/>
        <v>10533.624393069265</v>
      </c>
      <c r="Z53" s="3">
        <f t="shared" si="57"/>
        <v>10625.290181067136</v>
      </c>
    </row>
    <row r="54" spans="2:26">
      <c r="B54">
        <f t="shared" si="41"/>
        <v>18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>
        <f>$C$6*C$4</f>
        <v>10000</v>
      </c>
      <c r="U54" s="3">
        <f t="shared" ref="U54:Z54" si="58">$C$6*D$4</f>
        <v>10087.022077660356</v>
      </c>
      <c r="V54" s="3">
        <f t="shared" si="58"/>
        <v>10174.801439520746</v>
      </c>
      <c r="W54" s="3">
        <f t="shared" si="58"/>
        <v>10263.344675625614</v>
      </c>
      <c r="X54" s="3">
        <f t="shared" si="58"/>
        <v>10352.658433367345</v>
      </c>
      <c r="Y54" s="3">
        <f t="shared" si="58"/>
        <v>10442.749417985309</v>
      </c>
      <c r="Z54" s="3">
        <f t="shared" si="58"/>
        <v>10533.624393069265</v>
      </c>
    </row>
    <row r="55" spans="2:26">
      <c r="B55">
        <f t="shared" si="41"/>
        <v>19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>
        <f>$C$6*C$4</f>
        <v>10000</v>
      </c>
      <c r="V55" s="3">
        <f t="shared" ref="V55:Z55" si="59">$C$6*D$4</f>
        <v>10087.022077660356</v>
      </c>
      <c r="W55" s="3">
        <f t="shared" si="59"/>
        <v>10174.801439520746</v>
      </c>
      <c r="X55" s="3">
        <f t="shared" si="59"/>
        <v>10263.344675625614</v>
      </c>
      <c r="Y55" s="3">
        <f t="shared" si="59"/>
        <v>10352.658433367345</v>
      </c>
      <c r="Z55" s="3">
        <f t="shared" si="59"/>
        <v>10442.749417985309</v>
      </c>
    </row>
    <row r="56" spans="2:26">
      <c r="B56">
        <f t="shared" si="41"/>
        <v>20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>
        <f>$C$6*C$4</f>
        <v>10000</v>
      </c>
      <c r="W56" s="3">
        <f t="shared" ref="W56:Z56" si="60">$C$6*D$4</f>
        <v>10087.022077660356</v>
      </c>
      <c r="X56" s="3">
        <f t="shared" si="60"/>
        <v>10174.801439520746</v>
      </c>
      <c r="Y56" s="3">
        <f t="shared" si="60"/>
        <v>10263.344675625614</v>
      </c>
      <c r="Z56" s="3">
        <f t="shared" si="60"/>
        <v>10352.658433367345</v>
      </c>
    </row>
    <row r="57" spans="2:26">
      <c r="B57">
        <f t="shared" si="41"/>
        <v>21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>
        <f>$C$6*C$4</f>
        <v>10000</v>
      </c>
      <c r="X57" s="3">
        <f t="shared" ref="X57:Z57" si="61">$C$6*D$4</f>
        <v>10087.022077660356</v>
      </c>
      <c r="Y57" s="3">
        <f t="shared" si="61"/>
        <v>10174.801439520746</v>
      </c>
      <c r="Z57" s="3">
        <f t="shared" si="61"/>
        <v>10263.344675625614</v>
      </c>
    </row>
    <row r="58" spans="2:26">
      <c r="B58">
        <f t="shared" si="41"/>
        <v>22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>
        <f>$C$6*C$4</f>
        <v>10000</v>
      </c>
      <c r="Y58" s="3">
        <f t="shared" ref="Y58:Z58" si="62">$C$6*D$4</f>
        <v>10087.022077660356</v>
      </c>
      <c r="Z58" s="3">
        <f t="shared" si="62"/>
        <v>10174.801439520746</v>
      </c>
    </row>
    <row r="59" spans="2:26">
      <c r="B59">
        <f t="shared" si="41"/>
        <v>23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>
        <f>$C$6*C$4</f>
        <v>10000</v>
      </c>
      <c r="Z59" s="3">
        <f t="shared" ref="Z59" si="63">$C$6*D$4</f>
        <v>10087.022077660356</v>
      </c>
    </row>
    <row r="60" spans="2:26">
      <c r="B60">
        <f t="shared" si="41"/>
        <v>24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>
        <f>$C$6*C$4</f>
        <v>10000</v>
      </c>
    </row>
    <row r="61" spans="2:26">
      <c r="B61" s="5" t="s">
        <v>4</v>
      </c>
      <c r="C61" s="3">
        <f>SUM(C37:C60)</f>
        <v>10000</v>
      </c>
      <c r="D61" s="3">
        <f t="shared" ref="D61" si="64">SUM(D37:D60)</f>
        <v>20087.022077660356</v>
      </c>
      <c r="E61" s="3">
        <f t="shared" ref="E61" si="65">SUM(E37:E60)</f>
        <v>30261.823517181103</v>
      </c>
      <c r="F61" s="3">
        <f t="shared" ref="F61" si="66">SUM(F37:F60)</f>
        <v>40525.168192806712</v>
      </c>
      <c r="G61" s="3">
        <f t="shared" ref="G61" si="67">SUM(G37:G60)</f>
        <v>50877.826626174065</v>
      </c>
      <c r="H61" s="3">
        <f t="shared" ref="H61" si="68">SUM(H37:H60)</f>
        <v>61320.576044159374</v>
      </c>
      <c r="I61" s="3">
        <f t="shared" ref="I61" si="69">SUM(I37:I60)</f>
        <v>71854.200437228632</v>
      </c>
      <c r="J61" s="3">
        <f t="shared" ref="J61" si="70">SUM(J37:J60)</f>
        <v>82479.490618295764</v>
      </c>
      <c r="K61" s="3">
        <f t="shared" ref="K61" si="71">SUM(K37:K60)</f>
        <v>93197.244282092972</v>
      </c>
      <c r="L61" s="3">
        <f t="shared" ref="L61" si="72">SUM(L37:L60)</f>
        <v>104008.26606505772</v>
      </c>
      <c r="M61" s="3">
        <f t="shared" ref="M61" si="73">SUM(M37:M60)</f>
        <v>114913.36760574098</v>
      </c>
      <c r="N61" s="3">
        <f t="shared" ref="N61" si="74">SUM(N37:N60)</f>
        <v>125913.36760574096</v>
      </c>
      <c r="O61" s="3">
        <f t="shared" ref="O61" si="75">SUM(O37:O60)</f>
        <v>136993.41790419878</v>
      </c>
      <c r="P61" s="3">
        <f t="shared" ref="P61" si="76">SUM(P37:P60)</f>
        <v>148154.10105114017</v>
      </c>
      <c r="Q61" s="3">
        <f t="shared" ref="Q61" si="77">SUM(Q37:Q60)</f>
        <v>159396.00383598212</v>
      </c>
      <c r="R61" s="3">
        <f t="shared" ref="R61" si="78">SUM(R37:R60)</f>
        <v>170719.71731838406</v>
      </c>
      <c r="S61" s="3">
        <f t="shared" ref="S61" si="79">SUM(S37:S60)</f>
        <v>182125.83685932396</v>
      </c>
      <c r="T61" s="3">
        <f t="shared" ref="T61" si="80">SUM(T37:T60)</f>
        <v>193614.9621524</v>
      </c>
      <c r="U61" s="3">
        <f t="shared" ref="U61" si="81">SUM(U37:U60)</f>
        <v>205187.6972553606</v>
      </c>
      <c r="V61" s="3">
        <f t="shared" ref="V61" si="82">SUM(V37:V60)</f>
        <v>216844.65062186349</v>
      </c>
      <c r="W61" s="3">
        <f t="shared" ref="W61" si="83">SUM(W37:W60)</f>
        <v>228586.43513346615</v>
      </c>
      <c r="X61" s="3">
        <f t="shared" ref="X61" si="84">SUM(X37:X60)</f>
        <v>240413.66813184891</v>
      </c>
      <c r="Y61" s="3">
        <f t="shared" ref="Y61" si="85">SUM(Y37:Y60)</f>
        <v>252326.97145127266</v>
      </c>
      <c r="Z61" s="3">
        <f t="shared" ref="Z61" si="86">SUM(Z37:Z60)</f>
        <v>264326.97145127266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64"/>
  <sheetViews>
    <sheetView showGridLines="0" workbookViewId="0"/>
  </sheetViews>
  <sheetFormatPr baseColWidth="10" defaultColWidth="8.83203125" defaultRowHeight="14" x14ac:dyDescent="0"/>
  <cols>
    <col min="1" max="1" width="29.1640625" bestFit="1" customWidth="1"/>
    <col min="2" max="3" width="10.83203125" bestFit="1" customWidth="1"/>
    <col min="4" max="6" width="10" bestFit="1" customWidth="1"/>
    <col min="7" max="7" width="10.83203125" bestFit="1" customWidth="1"/>
    <col min="8" max="13" width="10" bestFit="1" customWidth="1"/>
    <col min="14" max="26" width="10.83203125" bestFit="1" customWidth="1"/>
    <col min="27" max="27" width="12" bestFit="1" customWidth="1"/>
  </cols>
  <sheetData>
    <row r="2" spans="1:27">
      <c r="A2" s="2" t="s">
        <v>9</v>
      </c>
      <c r="B2" s="6">
        <v>1</v>
      </c>
      <c r="C2" s="6">
        <f>B2+1</f>
        <v>2</v>
      </c>
      <c r="D2" s="6">
        <f>C2+1</f>
        <v>3</v>
      </c>
      <c r="E2" s="6">
        <f>D2+1</f>
        <v>4</v>
      </c>
      <c r="F2" s="6">
        <f t="shared" ref="F2:K2" si="0">E2+1</f>
        <v>5</v>
      </c>
      <c r="G2" s="6">
        <f t="shared" si="0"/>
        <v>6</v>
      </c>
      <c r="H2" s="6">
        <f t="shared" si="0"/>
        <v>7</v>
      </c>
      <c r="I2" s="6">
        <f t="shared" si="0"/>
        <v>8</v>
      </c>
      <c r="J2" s="6">
        <f t="shared" si="0"/>
        <v>9</v>
      </c>
      <c r="K2" s="6">
        <f t="shared" si="0"/>
        <v>10</v>
      </c>
      <c r="L2" s="6">
        <f>K2+1</f>
        <v>11</v>
      </c>
      <c r="M2" s="6">
        <f>L2+1</f>
        <v>12</v>
      </c>
      <c r="N2" s="6">
        <f t="shared" ref="N2:V2" si="1">M2+1</f>
        <v>13</v>
      </c>
      <c r="O2" s="6">
        <f t="shared" si="1"/>
        <v>14</v>
      </c>
      <c r="P2" s="6">
        <f t="shared" si="1"/>
        <v>15</v>
      </c>
      <c r="Q2" s="6">
        <f t="shared" si="1"/>
        <v>16</v>
      </c>
      <c r="R2" s="6">
        <f t="shared" si="1"/>
        <v>17</v>
      </c>
      <c r="S2" s="6">
        <f t="shared" si="1"/>
        <v>18</v>
      </c>
      <c r="T2" s="6">
        <f t="shared" si="1"/>
        <v>19</v>
      </c>
      <c r="U2" s="6">
        <f t="shared" si="1"/>
        <v>20</v>
      </c>
      <c r="V2" s="6">
        <f t="shared" si="1"/>
        <v>21</v>
      </c>
      <c r="W2" s="6">
        <f>V2+1</f>
        <v>22</v>
      </c>
      <c r="X2" s="6">
        <f>W2+1</f>
        <v>23</v>
      </c>
      <c r="Y2" s="6">
        <f>X2+1</f>
        <v>24</v>
      </c>
    </row>
    <row r="3" spans="1:27">
      <c r="A3" t="s">
        <v>0</v>
      </c>
      <c r="B3" s="1">
        <f>'Calcs 1'!C3</f>
        <v>1</v>
      </c>
      <c r="C3" s="1">
        <f>'Calcs 1'!D3</f>
        <v>0.95462308378693461</v>
      </c>
      <c r="D3" s="1">
        <f>'Calcs 1'!E3</f>
        <v>0.91130523209887682</v>
      </c>
      <c r="E3" s="1">
        <f>'Calcs 1'!F3</f>
        <v>0.86995301093739796</v>
      </c>
      <c r="F3" s="1">
        <f>'Calcs 1'!G3</f>
        <v>0.83047722605078766</v>
      </c>
      <c r="G3" s="1">
        <f>'Calcs 1'!H3</f>
        <v>0.79279273054742205</v>
      </c>
      <c r="H3" s="1">
        <f>'Calcs 1'!I3</f>
        <v>0.7568182412390444</v>
      </c>
      <c r="I3" s="1">
        <f>'Calcs 1'!J3</f>
        <v>0.72247616331782072</v>
      </c>
      <c r="J3" s="1">
        <f>'Calcs 1'!K3</f>
        <v>0.68969242298901101</v>
      </c>
      <c r="K3" s="1">
        <f>'Calcs 1'!L3</f>
        <v>0.65839630769825264</v>
      </c>
      <c r="L3" s="1">
        <f>'Calcs 1'!M3</f>
        <v>0.62852031360883742</v>
      </c>
      <c r="M3" s="1">
        <f>'Calcs 1'!N3</f>
        <v>0.59999999999999964</v>
      </c>
      <c r="N3" s="1">
        <f>'Calcs 1'!O3</f>
        <v>0.58578694546643562</v>
      </c>
      <c r="O3" s="1">
        <f>'Calcs 1'!P3</f>
        <v>0.57191057579816174</v>
      </c>
      <c r="P3" s="1">
        <f>'Calcs 1'!Q3</f>
        <v>0.5583629154612596</v>
      </c>
      <c r="Q3" s="1">
        <f>'Calcs 1'!R3</f>
        <v>0.54513617784964175</v>
      </c>
      <c r="R3" s="1">
        <f>'Calcs 1'!S3</f>
        <v>0.53222276080964903</v>
      </c>
      <c r="S3" s="1">
        <f>'Calcs 1'!T3</f>
        <v>0.51961524227066314</v>
      </c>
      <c r="T3" s="1">
        <f>'Calcs 1'!U3</f>
        <v>0.50730637597922312</v>
      </c>
      <c r="U3" s="1">
        <f>'Calcs 1'!V3</f>
        <v>0.49528908733419402</v>
      </c>
      <c r="V3" s="1">
        <f>'Calcs 1'!W3</f>
        <v>0.48355646932059393</v>
      </c>
      <c r="W3" s="1">
        <f>'Calcs 1'!X3</f>
        <v>0.47210177853974178</v>
      </c>
      <c r="X3" s="1">
        <f>'Calcs 1'!Y3</f>
        <v>0.46091843133344523</v>
      </c>
      <c r="Y3" s="1">
        <f>'Calcs 1'!Z3</f>
        <v>0.45000000000000012</v>
      </c>
    </row>
    <row r="4" spans="1:27">
      <c r="A4" t="s">
        <v>2</v>
      </c>
      <c r="B4" s="1">
        <f>'Calcs 1'!C4</f>
        <v>1</v>
      </c>
      <c r="C4" s="1">
        <f>'Calcs 1'!D4</f>
        <v>1.0087022077660357</v>
      </c>
      <c r="D4" s="1">
        <f>'Calcs 1'!E4</f>
        <v>1.0174801439520746</v>
      </c>
      <c r="E4" s="1">
        <f>'Calcs 1'!F4</f>
        <v>1.0263344675625614</v>
      </c>
      <c r="F4" s="1">
        <f>'Calcs 1'!G4</f>
        <v>1.0352658433367345</v>
      </c>
      <c r="G4" s="1">
        <f>'Calcs 1'!H4</f>
        <v>1.0442749417985309</v>
      </c>
      <c r="H4" s="1">
        <f>'Calcs 1'!I4</f>
        <v>1.0533624393069265</v>
      </c>
      <c r="I4" s="1">
        <f>'Calcs 1'!J4</f>
        <v>1.0625290181067135</v>
      </c>
      <c r="J4" s="1">
        <f>'Calcs 1'!K4</f>
        <v>1.07177536637972</v>
      </c>
      <c r="K4" s="1">
        <f>'Calcs 1'!L4</f>
        <v>1.0811021782964754</v>
      </c>
      <c r="L4" s="1">
        <f>'Calcs 1'!M4</f>
        <v>1.0905101540683251</v>
      </c>
      <c r="M4" s="1">
        <f>'Calcs 1'!N4</f>
        <v>1.0999999999999992</v>
      </c>
      <c r="N4" s="1">
        <f>'Calcs 1'!O4</f>
        <v>1.1080050298457815</v>
      </c>
      <c r="O4" s="1">
        <f>'Calcs 1'!P4</f>
        <v>1.1160683146941381</v>
      </c>
      <c r="P4" s="1">
        <f>'Calcs 1'!Q4</f>
        <v>1.1241902784841913</v>
      </c>
      <c r="Q4" s="1">
        <f>'Calcs 1'!R4</f>
        <v>1.1323713482401951</v>
      </c>
      <c r="R4" s="1">
        <f>'Calcs 1'!S4</f>
        <v>1.1406119540939874</v>
      </c>
      <c r="S4" s="1">
        <f>'Calcs 1'!T4</f>
        <v>1.1489125293076041</v>
      </c>
      <c r="T4" s="1">
        <f>'Calcs 1'!U4</f>
        <v>1.1572735102960592</v>
      </c>
      <c r="U4" s="1">
        <f>'Calcs 1'!V4</f>
        <v>1.1656953366502893</v>
      </c>
      <c r="V4" s="1">
        <f>'Calcs 1'!W4</f>
        <v>1.1741784511602664</v>
      </c>
      <c r="W4" s="1">
        <f>'Calcs 1'!X4</f>
        <v>1.1827232998382777</v>
      </c>
      <c r="X4" s="1">
        <f>'Calcs 1'!Y4</f>
        <v>1.1913303319423756</v>
      </c>
      <c r="Y4" s="1">
        <f>'Calcs 1'!Z4</f>
        <v>1.1999999999999977</v>
      </c>
    </row>
    <row r="5" spans="1:27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7">
      <c r="A6" s="8" t="s">
        <v>6</v>
      </c>
    </row>
    <row r="7" spans="1:27" ht="5" customHeight="1">
      <c r="A7" s="8"/>
    </row>
    <row r="8" spans="1:27">
      <c r="A8" s="8" t="s">
        <v>1</v>
      </c>
      <c r="B8" s="10" t="s">
        <v>12</v>
      </c>
      <c r="C8" s="7" t="s">
        <v>13</v>
      </c>
      <c r="D8" s="6">
        <v>1</v>
      </c>
      <c r="E8" s="6">
        <f>D8+1</f>
        <v>2</v>
      </c>
      <c r="F8" s="6">
        <f>E8+1</f>
        <v>3</v>
      </c>
      <c r="G8" s="6">
        <f>F8+1</f>
        <v>4</v>
      </c>
      <c r="H8" s="6">
        <f t="shared" ref="H8:M8" si="2">G8+1</f>
        <v>5</v>
      </c>
      <c r="I8" s="6">
        <f t="shared" si="2"/>
        <v>6</v>
      </c>
      <c r="J8" s="6">
        <f t="shared" si="2"/>
        <v>7</v>
      </c>
      <c r="K8" s="6">
        <f t="shared" si="2"/>
        <v>8</v>
      </c>
      <c r="L8" s="6">
        <f t="shared" si="2"/>
        <v>9</v>
      </c>
      <c r="M8" s="6">
        <f t="shared" si="2"/>
        <v>10</v>
      </c>
      <c r="N8" s="6">
        <f>M8+1</f>
        <v>11</v>
      </c>
      <c r="O8" s="6">
        <f>N8+1</f>
        <v>12</v>
      </c>
      <c r="P8" s="6">
        <f t="shared" ref="P8:X8" si="3">O8+1</f>
        <v>13</v>
      </c>
      <c r="Q8" s="6">
        <f t="shared" si="3"/>
        <v>14</v>
      </c>
      <c r="R8" s="6">
        <f t="shared" si="3"/>
        <v>15</v>
      </c>
      <c r="S8" s="6">
        <f t="shared" si="3"/>
        <v>16</v>
      </c>
      <c r="T8" s="6">
        <f t="shared" si="3"/>
        <v>17</v>
      </c>
      <c r="U8" s="6">
        <f t="shared" si="3"/>
        <v>18</v>
      </c>
      <c r="V8" s="6">
        <f t="shared" si="3"/>
        <v>19</v>
      </c>
      <c r="W8" s="6">
        <f t="shared" si="3"/>
        <v>20</v>
      </c>
      <c r="X8" s="6">
        <f t="shared" si="3"/>
        <v>21</v>
      </c>
      <c r="Y8" s="6">
        <f>X8+1</f>
        <v>22</v>
      </c>
      <c r="Z8" s="6">
        <f>Y8+1</f>
        <v>23</v>
      </c>
      <c r="AA8" s="6">
        <f>Z8+1</f>
        <v>24</v>
      </c>
    </row>
    <row r="9" spans="1:27">
      <c r="A9" s="9">
        <v>3.8479488316306196E-2</v>
      </c>
      <c r="B9" s="3">
        <v>10000</v>
      </c>
      <c r="C9">
        <v>1</v>
      </c>
      <c r="D9" s="3">
        <f>B9</f>
        <v>10000</v>
      </c>
      <c r="E9" s="3">
        <f t="shared" ref="E9:AA9" si="4">$D$9*C3</f>
        <v>9546.2308378693469</v>
      </c>
      <c r="F9" s="3">
        <f t="shared" si="4"/>
        <v>9113.0523209887688</v>
      </c>
      <c r="G9" s="3">
        <f t="shared" si="4"/>
        <v>8699.5301093739799</v>
      </c>
      <c r="H9" s="3">
        <f t="shared" si="4"/>
        <v>8304.7722605078761</v>
      </c>
      <c r="I9" s="3">
        <f t="shared" si="4"/>
        <v>7927.9273054742207</v>
      </c>
      <c r="J9" s="3">
        <f t="shared" si="4"/>
        <v>7568.1824123904444</v>
      </c>
      <c r="K9" s="3">
        <f t="shared" si="4"/>
        <v>7224.7616331782074</v>
      </c>
      <c r="L9" s="3">
        <f t="shared" si="4"/>
        <v>6896.9242298901099</v>
      </c>
      <c r="M9" s="3">
        <f t="shared" si="4"/>
        <v>6583.9630769825262</v>
      </c>
      <c r="N9" s="3">
        <f t="shared" si="4"/>
        <v>6285.2031360883739</v>
      </c>
      <c r="O9" s="3">
        <f t="shared" si="4"/>
        <v>5999.9999999999964</v>
      </c>
      <c r="P9" s="3">
        <f t="shared" si="4"/>
        <v>5857.8694546643565</v>
      </c>
      <c r="Q9" s="3">
        <f t="shared" si="4"/>
        <v>5719.105757981617</v>
      </c>
      <c r="R9" s="3">
        <f t="shared" si="4"/>
        <v>5583.6291546125958</v>
      </c>
      <c r="S9" s="3">
        <f t="shared" si="4"/>
        <v>5451.3617784964172</v>
      </c>
      <c r="T9" s="3">
        <f t="shared" si="4"/>
        <v>5322.2276080964903</v>
      </c>
      <c r="U9" s="3">
        <f t="shared" si="4"/>
        <v>5196.1524227066311</v>
      </c>
      <c r="V9" s="3">
        <f t="shared" si="4"/>
        <v>5073.0637597922314</v>
      </c>
      <c r="W9" s="3">
        <f t="shared" si="4"/>
        <v>4952.8908733419403</v>
      </c>
      <c r="X9" s="3">
        <f t="shared" si="4"/>
        <v>4835.564693205939</v>
      </c>
      <c r="Y9" s="3">
        <f t="shared" si="4"/>
        <v>4721.0177853974174</v>
      </c>
      <c r="Z9" s="3">
        <f t="shared" si="4"/>
        <v>4609.1843133344528</v>
      </c>
      <c r="AA9" s="3">
        <f t="shared" si="4"/>
        <v>4500.0000000000009</v>
      </c>
    </row>
    <row r="10" spans="1:27">
      <c r="B10" s="3">
        <f t="shared" ref="B10:B32" si="5">B9*(1+$A$9)</f>
        <v>10384.794883163062</v>
      </c>
      <c r="C10">
        <f t="shared" ref="C10:C32" si="6">C9+1</f>
        <v>2</v>
      </c>
      <c r="D10" s="3"/>
      <c r="E10" s="3">
        <f>B10</f>
        <v>10384.794883163062</v>
      </c>
      <c r="F10" s="3">
        <f t="shared" ref="F10:AA10" si="7">$E$10*C3</f>
        <v>9913.5649158599008</v>
      </c>
      <c r="G10" s="3">
        <f t="shared" si="7"/>
        <v>9463.7179113001421</v>
      </c>
      <c r="H10" s="3">
        <f t="shared" si="7"/>
        <v>9034.2835765749896</v>
      </c>
      <c r="I10" s="3">
        <f t="shared" si="7"/>
        <v>8624.3356476756726</v>
      </c>
      <c r="J10" s="3">
        <f t="shared" si="7"/>
        <v>8232.989891597741</v>
      </c>
      <c r="K10" s="3">
        <f t="shared" si="7"/>
        <v>7859.4021991036961</v>
      </c>
      <c r="L10" s="3">
        <f t="shared" si="7"/>
        <v>7502.7667640301852</v>
      </c>
      <c r="M10" s="3">
        <f t="shared" si="7"/>
        <v>7162.314345212616</v>
      </c>
      <c r="N10" s="3">
        <f t="shared" si="7"/>
        <v>6837.3106072782666</v>
      </c>
      <c r="O10" s="3">
        <f t="shared" si="7"/>
        <v>6527.0545367290979</v>
      </c>
      <c r="P10" s="3">
        <f t="shared" si="7"/>
        <v>6230.8769298978332</v>
      </c>
      <c r="Q10" s="3">
        <f t="shared" si="7"/>
        <v>6083.2772739035599</v>
      </c>
      <c r="R10" s="3">
        <f t="shared" si="7"/>
        <v>5939.1740211755905</v>
      </c>
      <c r="S10" s="3">
        <f t="shared" si="7"/>
        <v>5798.4843474300978</v>
      </c>
      <c r="T10" s="3">
        <f t="shared" si="7"/>
        <v>5661.1273903600286</v>
      </c>
      <c r="U10" s="3">
        <f t="shared" si="7"/>
        <v>5527.0242031589614</v>
      </c>
      <c r="V10" s="3">
        <f t="shared" si="7"/>
        <v>5396.0977091459172</v>
      </c>
      <c r="W10" s="3">
        <f t="shared" si="7"/>
        <v>5268.2726574650324</v>
      </c>
      <c r="X10" s="3">
        <f t="shared" si="7"/>
        <v>5143.4755798346414</v>
      </c>
      <c r="Y10" s="3">
        <f t="shared" si="7"/>
        <v>5021.6347483209001</v>
      </c>
      <c r="Z10" s="3">
        <f t="shared" si="7"/>
        <v>4902.6801341116916</v>
      </c>
      <c r="AA10" s="3">
        <f t="shared" si="7"/>
        <v>4786.543367267107</v>
      </c>
    </row>
    <row r="11" spans="1:27">
      <c r="B11" s="3">
        <f t="shared" si="5"/>
        <v>10784.396476536971</v>
      </c>
      <c r="C11">
        <f t="shared" si="6"/>
        <v>3</v>
      </c>
      <c r="D11" s="3"/>
      <c r="E11" s="3"/>
      <c r="F11" s="3">
        <f>B11</f>
        <v>10784.396476536971</v>
      </c>
      <c r="G11" s="3">
        <f t="shared" ref="G11:AA11" si="8">$F$11*C$3</f>
        <v>10295.033821212675</v>
      </c>
      <c r="H11" s="3">
        <f t="shared" si="8"/>
        <v>9827.8769340968338</v>
      </c>
      <c r="I11" s="3">
        <f t="shared" si="8"/>
        <v>9381.9181859060045</v>
      </c>
      <c r="J11" s="3">
        <f t="shared" si="8"/>
        <v>8956.1956704663116</v>
      </c>
      <c r="K11" s="3">
        <f t="shared" si="8"/>
        <v>8549.7911299397419</v>
      </c>
      <c r="L11" s="3">
        <f t="shared" si="8"/>
        <v>8161.8279741972574</v>
      </c>
      <c r="M11" s="3">
        <f t="shared" si="8"/>
        <v>7791.4693900666553</v>
      </c>
      <c r="N11" s="3">
        <f t="shared" si="8"/>
        <v>7437.9165363769362</v>
      </c>
      <c r="O11" s="3">
        <f t="shared" si="8"/>
        <v>7100.4068209059869</v>
      </c>
      <c r="P11" s="3">
        <f t="shared" si="8"/>
        <v>6778.2122555150581</v>
      </c>
      <c r="Q11" s="3">
        <f t="shared" si="8"/>
        <v>6470.6378859221786</v>
      </c>
      <c r="R11" s="3">
        <f t="shared" si="8"/>
        <v>6317.3586706895831</v>
      </c>
      <c r="S11" s="3">
        <f t="shared" si="8"/>
        <v>6167.7103985319254</v>
      </c>
      <c r="T11" s="3">
        <f t="shared" si="8"/>
        <v>6021.6070581293188</v>
      </c>
      <c r="U11" s="3">
        <f t="shared" si="8"/>
        <v>5878.9646756345082</v>
      </c>
      <c r="V11" s="3">
        <f t="shared" si="8"/>
        <v>5739.7012664083577</v>
      </c>
      <c r="W11" s="3">
        <f t="shared" si="8"/>
        <v>5603.7367878986443</v>
      </c>
      <c r="X11" s="3">
        <f t="shared" si="8"/>
        <v>5470.9930936350738</v>
      </c>
      <c r="Y11" s="3">
        <f t="shared" si="8"/>
        <v>5341.3938883140945</v>
      </c>
      <c r="Z11" s="3">
        <f t="shared" si="8"/>
        <v>5214.8646839476714</v>
      </c>
      <c r="AA11" s="3">
        <f t="shared" si="8"/>
        <v>5091.3327570508291</v>
      </c>
    </row>
    <row r="12" spans="1:27">
      <c r="B12" s="3">
        <f t="shared" si="5"/>
        <v>11199.37453475429</v>
      </c>
      <c r="C12">
        <f t="shared" si="6"/>
        <v>4</v>
      </c>
      <c r="D12" s="3"/>
      <c r="E12" s="3"/>
      <c r="F12" s="3"/>
      <c r="G12" s="3">
        <f>B12</f>
        <v>11199.37453475429</v>
      </c>
      <c r="H12" s="3">
        <f t="shared" ref="H12:AA12" si="9">$G$12*C3</f>
        <v>10691.181454852007</v>
      </c>
      <c r="I12" s="3">
        <f t="shared" si="9"/>
        <v>10206.048609756508</v>
      </c>
      <c r="J12" s="3">
        <f t="shared" si="9"/>
        <v>9742.9295971251158</v>
      </c>
      <c r="K12" s="3">
        <f t="shared" si="9"/>
        <v>9300.8254971265742</v>
      </c>
      <c r="L12" s="3">
        <f t="shared" si="9"/>
        <v>8878.7827178311181</v>
      </c>
      <c r="M12" s="3">
        <f t="shared" si="9"/>
        <v>8475.8909383700829</v>
      </c>
      <c r="N12" s="3">
        <f t="shared" si="9"/>
        <v>8091.2811454285829</v>
      </c>
      <c r="O12" s="3">
        <f t="shared" si="9"/>
        <v>7724.1237588361146</v>
      </c>
      <c r="P12" s="3">
        <f t="shared" si="9"/>
        <v>7373.6268422120602</v>
      </c>
      <c r="Q12" s="3">
        <f t="shared" si="9"/>
        <v>7039.0343948065938</v>
      </c>
      <c r="R12" s="3">
        <f t="shared" si="9"/>
        <v>6719.6247208525701</v>
      </c>
      <c r="S12" s="3">
        <f t="shared" si="9"/>
        <v>6560.447399848299</v>
      </c>
      <c r="T12" s="3">
        <f t="shared" si="9"/>
        <v>6405.0407387505957</v>
      </c>
      <c r="U12" s="3">
        <f t="shared" si="9"/>
        <v>6253.3154165679935</v>
      </c>
      <c r="V12" s="3">
        <f t="shared" si="9"/>
        <v>6105.1842281825629</v>
      </c>
      <c r="W12" s="3">
        <f t="shared" si="9"/>
        <v>5960.5620342282073</v>
      </c>
      <c r="X12" s="3">
        <f t="shared" si="9"/>
        <v>5819.3657121562455</v>
      </c>
      <c r="Y12" s="3">
        <f t="shared" si="9"/>
        <v>5681.5141084601964</v>
      </c>
      <c r="Z12" s="3">
        <f t="shared" si="9"/>
        <v>5546.927992032266</v>
      </c>
      <c r="AA12" s="3">
        <f t="shared" si="9"/>
        <v>5415.5300086247535</v>
      </c>
    </row>
    <row r="13" spans="1:27">
      <c r="B13" s="3">
        <f t="shared" si="5"/>
        <v>11630.320736314305</v>
      </c>
      <c r="C13">
        <f t="shared" si="6"/>
        <v>5</v>
      </c>
      <c r="D13" s="3"/>
      <c r="E13" s="3"/>
      <c r="F13" s="3"/>
      <c r="G13" s="3"/>
      <c r="H13" s="3">
        <f>B13</f>
        <v>11630.320736314305</v>
      </c>
      <c r="I13" s="3">
        <f t="shared" ref="I13:AA13" si="10">$H$13*C3</f>
        <v>11102.572646731494</v>
      </c>
      <c r="J13" s="3">
        <f t="shared" si="10"/>
        <v>10598.772137991287</v>
      </c>
      <c r="K13" s="3">
        <f t="shared" si="10"/>
        <v>10117.832542724285</v>
      </c>
      <c r="L13" s="3">
        <f t="shared" si="10"/>
        <v>9658.7165031752575</v>
      </c>
      <c r="M13" s="3">
        <f t="shared" si="10"/>
        <v>9220.4337336849221</v>
      </c>
      <c r="N13" s="3">
        <f t="shared" si="10"/>
        <v>8802.0388847033792</v>
      </c>
      <c r="O13" s="3">
        <f t="shared" si="10"/>
        <v>8402.6295037280506</v>
      </c>
      <c r="P13" s="3">
        <f t="shared" si="10"/>
        <v>8021.3440887679517</v>
      </c>
      <c r="Q13" s="3">
        <f t="shared" si="10"/>
        <v>7657.3602301357614</v>
      </c>
      <c r="R13" s="3">
        <f t="shared" si="10"/>
        <v>7309.8928365596321</v>
      </c>
      <c r="S13" s="3">
        <f t="shared" si="10"/>
        <v>6978.1924417885784</v>
      </c>
      <c r="T13" s="3">
        <f t="shared" si="10"/>
        <v>6812.8900589205032</v>
      </c>
      <c r="U13" s="3">
        <f t="shared" si="10"/>
        <v>6651.5034290228141</v>
      </c>
      <c r="V13" s="3">
        <f t="shared" si="10"/>
        <v>6493.9397940779991</v>
      </c>
      <c r="W13" s="3">
        <f t="shared" si="10"/>
        <v>6340.1085933598115</v>
      </c>
      <c r="X13" s="3">
        <f t="shared" si="10"/>
        <v>6189.9214113829094</v>
      </c>
      <c r="Y13" s="3">
        <f t="shared" si="10"/>
        <v>6043.2919270854745</v>
      </c>
      <c r="Z13" s="3">
        <f t="shared" si="10"/>
        <v>5900.1358642156201</v>
      </c>
      <c r="AA13" s="3">
        <f t="shared" si="10"/>
        <v>5760.3709428930633</v>
      </c>
    </row>
    <row r="14" spans="1:27">
      <c r="B14" s="3">
        <f t="shared" si="5"/>
        <v>12077.849527202205</v>
      </c>
      <c r="C14">
        <f t="shared" si="6"/>
        <v>6</v>
      </c>
      <c r="D14" s="3"/>
      <c r="E14" s="3"/>
      <c r="F14" s="3"/>
      <c r="G14" s="3"/>
      <c r="H14" s="3"/>
      <c r="I14" s="3">
        <f>B14</f>
        <v>12077.849527202205</v>
      </c>
      <c r="J14" s="3">
        <f t="shared" ref="J14:AA14" si="11">$I$14*C3</f>
        <v>11529.79396117234</v>
      </c>
      <c r="K14" s="3">
        <f t="shared" si="11"/>
        <v>11006.607466642316</v>
      </c>
      <c r="L14" s="3">
        <f t="shared" si="11"/>
        <v>10507.161561838386</v>
      </c>
      <c r="M14" s="3">
        <f t="shared" si="11"/>
        <v>10030.378972009705</v>
      </c>
      <c r="N14" s="3">
        <f t="shared" si="11"/>
        <v>9575.2313058115269</v>
      </c>
      <c r="O14" s="3">
        <f t="shared" si="11"/>
        <v>9140.7368371269968</v>
      </c>
      <c r="P14" s="3">
        <f t="shared" si="11"/>
        <v>8725.9583875430035</v>
      </c>
      <c r="Q14" s="3">
        <f t="shared" si="11"/>
        <v>8330.0013049127701</v>
      </c>
      <c r="R14" s="3">
        <f t="shared" si="11"/>
        <v>7952.0115336450181</v>
      </c>
      <c r="S14" s="3">
        <f t="shared" si="11"/>
        <v>7591.1737725574785</v>
      </c>
      <c r="T14" s="3">
        <f t="shared" si="11"/>
        <v>7246.7097163213184</v>
      </c>
      <c r="U14" s="3">
        <f t="shared" si="11"/>
        <v>7075.0465823430131</v>
      </c>
      <c r="V14" s="3">
        <f t="shared" si="11"/>
        <v>6907.4498775057682</v>
      </c>
      <c r="W14" s="3">
        <f t="shared" si="11"/>
        <v>6743.823274511019</v>
      </c>
      <c r="X14" s="3">
        <f t="shared" si="11"/>
        <v>6584.0727279021121</v>
      </c>
      <c r="Y14" s="3">
        <f t="shared" si="11"/>
        <v>6428.1064200110714</v>
      </c>
      <c r="Z14" s="3">
        <f t="shared" si="11"/>
        <v>6275.8347081857873</v>
      </c>
      <c r="AA14" s="3">
        <f t="shared" si="11"/>
        <v>6127.1700732673235</v>
      </c>
    </row>
    <row r="15" spans="1:27">
      <c r="B15" s="3">
        <f t="shared" si="5"/>
        <v>12542.598996970286</v>
      </c>
      <c r="C15">
        <f t="shared" si="6"/>
        <v>7</v>
      </c>
      <c r="D15" s="3"/>
      <c r="E15" s="3"/>
      <c r="F15" s="3"/>
      <c r="G15" s="3"/>
      <c r="H15" s="3"/>
      <c r="I15" s="3"/>
      <c r="J15" s="3">
        <f>B15</f>
        <v>12542.598996970286</v>
      </c>
      <c r="K15" s="3">
        <f t="shared" ref="K15:AA15" si="12">$J$15*C3</f>
        <v>11973.454533190687</v>
      </c>
      <c r="L15" s="3">
        <f t="shared" si="12"/>
        <v>11430.136090057145</v>
      </c>
      <c r="M15" s="3">
        <f t="shared" si="12"/>
        <v>10911.471762394687</v>
      </c>
      <c r="N15" s="3">
        <f t="shared" si="12"/>
        <v>10416.342822471275</v>
      </c>
      <c r="O15" s="3">
        <f t="shared" si="12"/>
        <v>9943.6813069694308</v>
      </c>
      <c r="P15" s="3">
        <f t="shared" si="12"/>
        <v>9492.4677134536541</v>
      </c>
      <c r="Q15" s="3">
        <f t="shared" si="12"/>
        <v>9061.7288013650395</v>
      </c>
      <c r="R15" s="3">
        <f t="shared" si="12"/>
        <v>8650.5354927999761</v>
      </c>
      <c r="S15" s="3">
        <f t="shared" si="12"/>
        <v>8258.000868545043</v>
      </c>
      <c r="T15" s="3">
        <f t="shared" si="12"/>
        <v>7883.2782550456541</v>
      </c>
      <c r="U15" s="3">
        <f t="shared" si="12"/>
        <v>7525.5593981821676</v>
      </c>
      <c r="V15" s="3">
        <f t="shared" si="12"/>
        <v>7347.2907546456026</v>
      </c>
      <c r="W15" s="3">
        <f t="shared" si="12"/>
        <v>7173.245014362722</v>
      </c>
      <c r="X15" s="3">
        <f t="shared" si="12"/>
        <v>7003.3221434097995</v>
      </c>
      <c r="Y15" s="3">
        <f t="shared" si="12"/>
        <v>6837.424477509132</v>
      </c>
      <c r="Z15" s="3">
        <f t="shared" si="12"/>
        <v>6675.4566658958602</v>
      </c>
      <c r="AA15" s="3">
        <f t="shared" si="12"/>
        <v>6517.3256165144912</v>
      </c>
    </row>
    <row r="16" spans="1:27">
      <c r="B16" s="3">
        <f t="shared" si="5"/>
        <v>13025.231788530318</v>
      </c>
      <c r="C16">
        <f t="shared" si="6"/>
        <v>8</v>
      </c>
      <c r="D16" s="3"/>
      <c r="E16" s="3"/>
      <c r="F16" s="3"/>
      <c r="G16" s="3"/>
      <c r="H16" s="3"/>
      <c r="I16" s="3"/>
      <c r="J16" s="3"/>
      <c r="K16" s="3">
        <f>B16</f>
        <v>13025.231788530318</v>
      </c>
      <c r="L16" s="3">
        <f t="shared" ref="L16:AA16" si="13">$K$16*C3</f>
        <v>12434.186937006421</v>
      </c>
      <c r="M16" s="3">
        <f t="shared" si="13"/>
        <v>11869.961878188291</v>
      </c>
      <c r="N16" s="3">
        <f t="shared" si="13"/>
        <v>11331.33961258946</v>
      </c>
      <c r="O16" s="3">
        <f t="shared" si="13"/>
        <v>10817.158364407198</v>
      </c>
      <c r="P16" s="3">
        <f t="shared" si="13"/>
        <v>10326.309075642033</v>
      </c>
      <c r="Q16" s="3">
        <f t="shared" si="13"/>
        <v>9857.7330139264086</v>
      </c>
      <c r="R16" s="3">
        <f t="shared" si="13"/>
        <v>9410.4194889027003</v>
      </c>
      <c r="S16" s="3">
        <f t="shared" si="13"/>
        <v>8983.4036722249639</v>
      </c>
      <c r="T16" s="3">
        <f t="shared" si="13"/>
        <v>8575.7645164822698</v>
      </c>
      <c r="U16" s="3">
        <f t="shared" si="13"/>
        <v>8186.6227685548738</v>
      </c>
      <c r="V16" s="3">
        <f t="shared" si="13"/>
        <v>7815.1390731181864</v>
      </c>
      <c r="W16" s="3">
        <f t="shared" si="13"/>
        <v>7630.0107433954936</v>
      </c>
      <c r="X16" s="3">
        <f t="shared" si="13"/>
        <v>7449.2678120828941</v>
      </c>
      <c r="Y16" s="3">
        <f t="shared" si="13"/>
        <v>7272.8063960024656</v>
      </c>
      <c r="Z16" s="3">
        <f t="shared" si="13"/>
        <v>7100.5250728050705</v>
      </c>
      <c r="AA16" s="3">
        <f t="shared" si="13"/>
        <v>6932.3248226772084</v>
      </c>
    </row>
    <row r="17" spans="2:27">
      <c r="B17" s="3">
        <f t="shared" si="5"/>
        <v>13526.43604295425</v>
      </c>
      <c r="C17">
        <f t="shared" si="6"/>
        <v>9</v>
      </c>
      <c r="D17" s="3"/>
      <c r="E17" s="3"/>
      <c r="F17" s="3"/>
      <c r="G17" s="3"/>
      <c r="H17" s="3"/>
      <c r="I17" s="3"/>
      <c r="J17" s="3"/>
      <c r="K17" s="3"/>
      <c r="L17" s="3">
        <f>B17</f>
        <v>13526.43604295425</v>
      </c>
      <c r="M17" s="3">
        <f t="shared" ref="M17:AA17" si="14">$L$17*C3</f>
        <v>12912.648087971727</v>
      </c>
      <c r="N17" s="3">
        <f t="shared" si="14"/>
        <v>12326.711937595035</v>
      </c>
      <c r="O17" s="3">
        <f t="shared" si="14"/>
        <v>11767.363762820192</v>
      </c>
      <c r="P17" s="3">
        <f t="shared" si="14"/>
        <v>11233.397083306039</v>
      </c>
      <c r="Q17" s="3">
        <f t="shared" si="14"/>
        <v>10723.660165068766</v>
      </c>
      <c r="R17" s="3">
        <f t="shared" si="14"/>
        <v>10237.053536261055</v>
      </c>
      <c r="S17" s="3">
        <f t="shared" si="14"/>
        <v>9772.5276156774707</v>
      </c>
      <c r="T17" s="3">
        <f t="shared" si="14"/>
        <v>9329.0804488710073</v>
      </c>
      <c r="U17" s="3">
        <f t="shared" si="14"/>
        <v>8905.7555469976414</v>
      </c>
      <c r="V17" s="3">
        <f t="shared" si="14"/>
        <v>8501.639823727488</v>
      </c>
      <c r="W17" s="3">
        <f t="shared" si="14"/>
        <v>8115.8616257725453</v>
      </c>
      <c r="X17" s="3">
        <f t="shared" si="14"/>
        <v>7923.6096526492702</v>
      </c>
      <c r="Y17" s="3">
        <f t="shared" si="14"/>
        <v>7735.9118258229737</v>
      </c>
      <c r="Z17" s="3">
        <f t="shared" si="14"/>
        <v>7552.6602647441987</v>
      </c>
      <c r="AA17" s="3">
        <f t="shared" si="14"/>
        <v>7373.7496443837126</v>
      </c>
    </row>
    <row r="18" spans="2:27">
      <c r="B18" s="3">
        <f t="shared" si="5"/>
        <v>14046.926380630372</v>
      </c>
      <c r="C18">
        <f t="shared" si="6"/>
        <v>10</v>
      </c>
      <c r="D18" s="3"/>
      <c r="E18" s="3"/>
      <c r="F18" s="3"/>
      <c r="G18" s="3"/>
      <c r="H18" s="3"/>
      <c r="I18" s="3"/>
      <c r="J18" s="3"/>
      <c r="K18" s="3"/>
      <c r="L18" s="3"/>
      <c r="M18" s="3">
        <f>B18</f>
        <v>14046.926380630372</v>
      </c>
      <c r="N18" s="3">
        <f t="shared" ref="N18:AA18" si="15">$M$18*C3</f>
        <v>13409.520179205409</v>
      </c>
      <c r="O18" s="3">
        <f t="shared" si="15"/>
        <v>12801.037505576196</v>
      </c>
      <c r="P18" s="3">
        <f t="shared" si="15"/>
        <v>12220.165899245358</v>
      </c>
      <c r="Q18" s="3">
        <f t="shared" si="15"/>
        <v>11665.652455125542</v>
      </c>
      <c r="R18" s="3">
        <f t="shared" si="15"/>
        <v>11136.301121098568</v>
      </c>
      <c r="S18" s="3">
        <f t="shared" si="15"/>
        <v>10630.970118203013</v>
      </c>
      <c r="T18" s="3">
        <f t="shared" si="15"/>
        <v>10148.569477885712</v>
      </c>
      <c r="U18" s="3">
        <f t="shared" si="15"/>
        <v>9688.0586910052189</v>
      </c>
      <c r="V18" s="3">
        <f t="shared" si="15"/>
        <v>9248.4444635162163</v>
      </c>
      <c r="W18" s="3">
        <f t="shared" si="15"/>
        <v>8828.7785739940518</v>
      </c>
      <c r="X18" s="3">
        <f t="shared" si="15"/>
        <v>8428.1558283782178</v>
      </c>
      <c r="Y18" s="3">
        <f t="shared" si="15"/>
        <v>8228.50609770136</v>
      </c>
      <c r="Z18" s="3">
        <f t="shared" si="15"/>
        <v>8033.5857545407034</v>
      </c>
      <c r="AA18" s="3">
        <f t="shared" si="15"/>
        <v>7843.2827671584537</v>
      </c>
    </row>
    <row r="19" spans="2:27">
      <c r="B19" s="3">
        <f t="shared" si="5"/>
        <v>14587.444920173852</v>
      </c>
      <c r="C19">
        <f t="shared" si="6"/>
        <v>11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>
        <f>B19</f>
        <v>14587.444920173852</v>
      </c>
      <c r="O19" s="3">
        <f t="shared" ref="O19:AA19" si="16">$N$19*C3</f>
        <v>13925.511654268417</v>
      </c>
      <c r="P19" s="3">
        <f t="shared" si="16"/>
        <v>13293.614878708613</v>
      </c>
      <c r="Q19" s="3">
        <f t="shared" si="16"/>
        <v>12690.391630188693</v>
      </c>
      <c r="R19" s="3">
        <f t="shared" si="16"/>
        <v>12114.540792474634</v>
      </c>
      <c r="S19" s="3">
        <f t="shared" si="16"/>
        <v>11564.820289974748</v>
      </c>
      <c r="T19" s="3">
        <f t="shared" si="16"/>
        <v>11040.044408657406</v>
      </c>
      <c r="U19" s="3">
        <f t="shared" si="16"/>
        <v>10539.081238537237</v>
      </c>
      <c r="V19" s="3">
        <f t="shared" si="16"/>
        <v>10060.850232213445</v>
      </c>
      <c r="W19" s="3">
        <f t="shared" si="16"/>
        <v>9604.319874194096</v>
      </c>
      <c r="X19" s="3">
        <f t="shared" si="16"/>
        <v>9168.5054559793116</v>
      </c>
      <c r="Y19" s="3">
        <f t="shared" si="16"/>
        <v>8752.4669521043052</v>
      </c>
      <c r="Z19" s="3">
        <f t="shared" si="16"/>
        <v>8545.134801948514</v>
      </c>
      <c r="AA19" s="3">
        <f t="shared" si="16"/>
        <v>8342.7140237205967</v>
      </c>
    </row>
    <row r="20" spans="2:27">
      <c r="B20" s="3">
        <f t="shared" si="5"/>
        <v>15148.762336544441</v>
      </c>
      <c r="C20">
        <f t="shared" si="6"/>
        <v>12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f>B20</f>
        <v>15148.762336544441</v>
      </c>
      <c r="P20" s="3">
        <f t="shared" ref="P20:AA20" si="17">$O$20*C3</f>
        <v>14461.358217267423</v>
      </c>
      <c r="Q20" s="3">
        <f t="shared" si="17"/>
        <v>13805.146377115356</v>
      </c>
      <c r="R20" s="3">
        <f t="shared" si="17"/>
        <v>13178.711406651888</v>
      </c>
      <c r="S20" s="3">
        <f t="shared" si="17"/>
        <v>12580.702123356077</v>
      </c>
      <c r="T20" s="3">
        <f t="shared" si="17"/>
        <v>12009.828657203014</v>
      </c>
      <c r="U20" s="3">
        <f t="shared" si="17"/>
        <v>11464.859668491841</v>
      </c>
      <c r="V20" s="3">
        <f t="shared" si="17"/>
        <v>10944.619691920134</v>
      </c>
      <c r="W20" s="3">
        <f t="shared" si="17"/>
        <v>10447.986601176008</v>
      </c>
      <c r="X20" s="3">
        <f t="shared" si="17"/>
        <v>9973.8891885792145</v>
      </c>
      <c r="Y20" s="3">
        <f t="shared" si="17"/>
        <v>9521.3048545506572</v>
      </c>
      <c r="Z20" s="3">
        <f t="shared" si="17"/>
        <v>9089.2574019266594</v>
      </c>
      <c r="AA20" s="3">
        <f t="shared" si="17"/>
        <v>8873.9472167213517</v>
      </c>
    </row>
    <row r="21" spans="2:27">
      <c r="B21" s="3">
        <f t="shared" si="5"/>
        <v>15731.678959880002</v>
      </c>
      <c r="C21">
        <f t="shared" si="6"/>
        <v>13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>
        <f>B21</f>
        <v>15731.678959880002</v>
      </c>
      <c r="Q21" s="3">
        <f t="shared" ref="Q21:AA21" si="18">$P$21*C3</f>
        <v>15017.823881826684</v>
      </c>
      <c r="R21" s="3">
        <f t="shared" si="18"/>
        <v>14336.361345838463</v>
      </c>
      <c r="S21" s="3">
        <f t="shared" si="18"/>
        <v>13685.821478248121</v>
      </c>
      <c r="T21" s="3">
        <f t="shared" si="18"/>
        <v>13064.801103722684</v>
      </c>
      <c r="U21" s="3">
        <f t="shared" si="18"/>
        <v>12471.960718698696</v>
      </c>
      <c r="V21" s="3">
        <f t="shared" si="18"/>
        <v>11906.021602153663</v>
      </c>
      <c r="W21" s="3">
        <f t="shared" si="18"/>
        <v>11365.763057481789</v>
      </c>
      <c r="X21" s="3">
        <f t="shared" si="18"/>
        <v>10850.019779524884</v>
      </c>
      <c r="Y21" s="3">
        <f t="shared" si="18"/>
        <v>10357.679341079282</v>
      </c>
      <c r="Z21" s="3">
        <f t="shared" si="18"/>
        <v>9887.6797934573278</v>
      </c>
      <c r="AA21" s="3">
        <f t="shared" si="18"/>
        <v>9439.0073759279967</v>
      </c>
    </row>
    <row r="22" spans="2:27">
      <c r="B22" s="3">
        <f t="shared" si="5"/>
        <v>16337.025916612585</v>
      </c>
      <c r="C22">
        <f t="shared" si="6"/>
        <v>14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>
        <f>B22</f>
        <v>16337.025916612585</v>
      </c>
      <c r="R22" s="3">
        <f t="shared" ref="R22:AA22" si="19">$Q$22*C3</f>
        <v>15595.702060423779</v>
      </c>
      <c r="S22" s="3">
        <f t="shared" si="19"/>
        <v>14888.017194743998</v>
      </c>
      <c r="T22" s="3">
        <f t="shared" si="19"/>
        <v>14212.444885919422</v>
      </c>
      <c r="U22" s="3">
        <f t="shared" si="19"/>
        <v>13567.527965148247</v>
      </c>
      <c r="V22" s="3">
        <f t="shared" si="19"/>
        <v>12951.875385455292</v>
      </c>
      <c r="W22" s="3">
        <f t="shared" si="19"/>
        <v>12364.159221287424</v>
      </c>
      <c r="X22" s="3">
        <f t="shared" si="19"/>
        <v>11803.111804258064</v>
      </c>
      <c r="Y22" s="3">
        <f t="shared" si="19"/>
        <v>11267.522988862802</v>
      </c>
      <c r="Z22" s="3">
        <f t="shared" si="19"/>
        <v>10756.237542268387</v>
      </c>
      <c r="AA22" s="3">
        <f t="shared" si="19"/>
        <v>10268.152652545046</v>
      </c>
    </row>
    <row r="23" spans="2:27">
      <c r="B23" s="3">
        <f t="shared" si="5"/>
        <v>16965.666314494072</v>
      </c>
      <c r="C23">
        <f t="shared" si="6"/>
        <v>15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>
        <f>B23</f>
        <v>16965.666314494072</v>
      </c>
      <c r="S23" s="3">
        <f t="shared" ref="S23:AA23" si="20">$R$23*C3</f>
        <v>16195.816695642448</v>
      </c>
      <c r="T23" s="3">
        <f t="shared" si="20"/>
        <v>15460.900478442116</v>
      </c>
      <c r="U23" s="3">
        <f t="shared" si="20"/>
        <v>14759.332492853306</v>
      </c>
      <c r="V23" s="3">
        <f t="shared" si="20"/>
        <v>14089.599498964328</v>
      </c>
      <c r="W23" s="3">
        <f t="shared" si="20"/>
        <v>13450.256923024173</v>
      </c>
      <c r="X23" s="3">
        <f t="shared" si="20"/>
        <v>12839.925741583904</v>
      </c>
      <c r="Y23" s="3">
        <f t="shared" si="20"/>
        <v>12257.289507026069</v>
      </c>
      <c r="Z23" s="3">
        <f t="shared" si="20"/>
        <v>11701.091508066462</v>
      </c>
      <c r="AA23" s="3">
        <f t="shared" si="20"/>
        <v>11170.132059103518</v>
      </c>
    </row>
    <row r="24" spans="2:27">
      <c r="B24" s="3">
        <f t="shared" si="5"/>
        <v>17618.496473220996</v>
      </c>
      <c r="C24">
        <f t="shared" si="6"/>
        <v>16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>
        <f>B24</f>
        <v>17618.496473220996</v>
      </c>
      <c r="T24" s="3">
        <f t="shared" ref="T24:AA24" si="21">$S$24*C3</f>
        <v>16819.023434955459</v>
      </c>
      <c r="U24" s="3">
        <f t="shared" si="21"/>
        <v>16055.828017761902</v>
      </c>
      <c r="V24" s="3">
        <f t="shared" si="21"/>
        <v>15327.264055068532</v>
      </c>
      <c r="W24" s="3">
        <f t="shared" si="21"/>
        <v>14631.760078266158</v>
      </c>
      <c r="X24" s="3">
        <f t="shared" si="21"/>
        <v>13967.815927144999</v>
      </c>
      <c r="Y24" s="3">
        <f t="shared" si="21"/>
        <v>13333.999514139421</v>
      </c>
      <c r="Z24" s="3">
        <f t="shared" si="21"/>
        <v>12728.943735401261</v>
      </c>
      <c r="AA24" s="3">
        <f t="shared" si="21"/>
        <v>12151.343522039133</v>
      </c>
    </row>
    <row r="25" spans="2:27">
      <c r="B25" s="3">
        <f t="shared" si="5"/>
        <v>18296.447202413186</v>
      </c>
      <c r="C25">
        <f t="shared" si="6"/>
        <v>17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>
        <f>B25</f>
        <v>18296.447202413186</v>
      </c>
      <c r="U25" s="3">
        <f t="shared" ref="U25:AA25" si="22">$T$25*C3</f>
        <v>17466.210850712509</v>
      </c>
      <c r="V25" s="3">
        <f t="shared" si="22"/>
        <v>16673.648064379995</v>
      </c>
      <c r="W25" s="3">
        <f t="shared" si="22"/>
        <v>15917.049333196483</v>
      </c>
      <c r="X25" s="3">
        <f t="shared" si="22"/>
        <v>15194.782719244797</v>
      </c>
      <c r="Y25" s="3">
        <f t="shared" si="22"/>
        <v>14505.290336917891</v>
      </c>
      <c r="Z25" s="3">
        <f t="shared" si="22"/>
        <v>13847.084992653381</v>
      </c>
      <c r="AA25" s="3">
        <f t="shared" si="22"/>
        <v>13218.746977146553</v>
      </c>
    </row>
    <row r="26" spans="2:27">
      <c r="B26" s="3">
        <f t="shared" si="5"/>
        <v>19000.48512876836</v>
      </c>
      <c r="C26">
        <f t="shared" si="6"/>
        <v>18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>
        <f>B26</f>
        <v>19000.48512876836</v>
      </c>
      <c r="V26" s="3">
        <f t="shared" ref="V26:AA26" si="23">$U$26*C3</f>
        <v>18138.301707072642</v>
      </c>
      <c r="W26" s="3">
        <f t="shared" si="23"/>
        <v>17315.241510263506</v>
      </c>
      <c r="X26" s="3">
        <f t="shared" si="23"/>
        <v>16529.529247043287</v>
      </c>
      <c r="Y26" s="3">
        <f t="shared" si="23"/>
        <v>15779.47018335879</v>
      </c>
      <c r="Z26" s="3">
        <f t="shared" si="23"/>
        <v>15063.446486961953</v>
      </c>
      <c r="AA26" s="3">
        <f t="shared" si="23"/>
        <v>14379.913737843088</v>
      </c>
    </row>
    <row r="27" spans="2:27">
      <c r="B27" s="3">
        <f t="shared" si="5"/>
        <v>19731.614074284953</v>
      </c>
      <c r="C27">
        <f t="shared" si="6"/>
        <v>19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>
        <f>B27</f>
        <v>19731.614074284953</v>
      </c>
      <c r="W27" s="3">
        <f>$V$27*C3</f>
        <v>18836.254275687585</v>
      </c>
      <c r="X27" s="3">
        <f>$V$27*D3</f>
        <v>17981.523143651713</v>
      </c>
      <c r="Y27" s="3">
        <f>$V$27*E3</f>
        <v>17165.577074578934</v>
      </c>
      <c r="Z27" s="3">
        <f>$V$27*F3</f>
        <v>16386.656121916847</v>
      </c>
      <c r="AA27" s="3">
        <f>$V$27*G3</f>
        <v>15643.080200060311</v>
      </c>
    </row>
    <row r="28" spans="2:27">
      <c r="B28" s="3">
        <f t="shared" si="5"/>
        <v>20490.876487518264</v>
      </c>
      <c r="C28">
        <f t="shared" si="6"/>
        <v>20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>
        <f>B28</f>
        <v>20490.876487518264</v>
      </c>
      <c r="X28" s="3">
        <f>$W$28*C3</f>
        <v>19561.063702011877</v>
      </c>
      <c r="Y28" s="3">
        <f>$W$28*D3</f>
        <v>18673.442953367248</v>
      </c>
      <c r="Z28" s="3">
        <f>$W$28*E3</f>
        <v>17826.099697062848</v>
      </c>
      <c r="AA28" s="3">
        <f>$W$28*F3</f>
        <v>17017.206264703476</v>
      </c>
    </row>
    <row r="29" spans="2:27">
      <c r="B29" s="3">
        <f t="shared" si="5"/>
        <v>21279.354929910598</v>
      </c>
      <c r="C29">
        <f t="shared" si="6"/>
        <v>21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>
        <f>B29</f>
        <v>21279.354929910598</v>
      </c>
      <c r="Y29" s="3">
        <f>$X$29*C3</f>
        <v>20313.763424187964</v>
      </c>
      <c r="Z29" s="3">
        <f>$X$29*D3</f>
        <v>19391.987483316556</v>
      </c>
      <c r="AA29" s="3">
        <f>$X$29*E3</f>
        <v>18512.038892081287</v>
      </c>
    </row>
    <row r="30" spans="2:27">
      <c r="B30" s="3">
        <f t="shared" si="5"/>
        <v>22098.173619314624</v>
      </c>
      <c r="C30">
        <f t="shared" si="6"/>
        <v>22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>
        <f>B30</f>
        <v>22098.173619314624</v>
      </c>
      <c r="Z30" s="3">
        <f>Y30*C3</f>
        <v>21095.426646529213</v>
      </c>
      <c r="AA30" s="3">
        <f>Z30*D3</f>
        <v>19224.372676340136</v>
      </c>
    </row>
    <row r="31" spans="2:27">
      <c r="B31" s="3">
        <f t="shared" si="5"/>
        <v>22948.500032910746</v>
      </c>
      <c r="C31">
        <f t="shared" si="6"/>
        <v>23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>B31</f>
        <v>22948.500032910746</v>
      </c>
      <c r="AA31" s="3">
        <f>$Z$31*C3</f>
        <v>21907.167869701825</v>
      </c>
    </row>
    <row r="32" spans="2:27">
      <c r="B32" s="3">
        <f t="shared" si="5"/>
        <v>23831.546571803887</v>
      </c>
      <c r="C32">
        <f t="shared" si="6"/>
        <v>24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>
        <f>B32</f>
        <v>23831.546571803887</v>
      </c>
    </row>
    <row r="33" spans="1:27">
      <c r="C33" s="5" t="s">
        <v>4</v>
      </c>
      <c r="D33" s="3">
        <f>SUM(D9:D32)</f>
        <v>10000</v>
      </c>
      <c r="E33" s="3">
        <f t="shared" ref="E33:AA33" si="24">SUM(E9:E32)</f>
        <v>19931.025721032409</v>
      </c>
      <c r="F33" s="3">
        <f t="shared" si="24"/>
        <v>29811.013713385641</v>
      </c>
      <c r="G33" s="3">
        <f t="shared" si="24"/>
        <v>39657.656376641084</v>
      </c>
      <c r="H33" s="3">
        <f t="shared" si="24"/>
        <v>49488.434962346015</v>
      </c>
      <c r="I33" s="3">
        <f t="shared" si="24"/>
        <v>59320.651922746103</v>
      </c>
      <c r="J33" s="3">
        <f t="shared" si="24"/>
        <v>69171.462667713524</v>
      </c>
      <c r="K33" s="3">
        <f t="shared" si="24"/>
        <v>79057.906790435823</v>
      </c>
      <c r="L33" s="3">
        <f t="shared" si="24"/>
        <v>88996.93882098014</v>
      </c>
      <c r="M33" s="3">
        <f t="shared" si="24"/>
        <v>99005.458565511595</v>
      </c>
      <c r="N33" s="3">
        <f t="shared" si="24"/>
        <v>109100.34108772209</v>
      </c>
      <c r="O33" s="3">
        <f t="shared" si="24"/>
        <v>119298.46638791212</v>
      </c>
      <c r="P33" s="3">
        <f t="shared" si="24"/>
        <v>129746.87978610338</v>
      </c>
      <c r="Q33" s="3">
        <f t="shared" si="24"/>
        <v>140458.57908889154</v>
      </c>
      <c r="R33" s="3">
        <f t="shared" si="24"/>
        <v>151446.98249648014</v>
      </c>
      <c r="S33" s="3">
        <f t="shared" si="24"/>
        <v>162725.94666848966</v>
      </c>
      <c r="T33" s="3">
        <f t="shared" si="24"/>
        <v>174309.7854401762</v>
      </c>
      <c r="U33" s="3">
        <f t="shared" si="24"/>
        <v>186213.28921514592</v>
      </c>
      <c r="V33" s="3">
        <f t="shared" si="24"/>
        <v>198451.74506163335</v>
      </c>
      <c r="W33" s="3">
        <f t="shared" si="24"/>
        <v>211040.95754042495</v>
      </c>
      <c r="X33" s="3">
        <f t="shared" si="24"/>
        <v>223997.27029356975</v>
      </c>
      <c r="Y33" s="3">
        <f t="shared" si="24"/>
        <v>237337.58842411306</v>
      </c>
      <c r="Z33" s="3">
        <f t="shared" si="24"/>
        <v>251079.40169823344</v>
      </c>
      <c r="AA33" s="3">
        <f t="shared" si="24"/>
        <v>264327.00003957516</v>
      </c>
    </row>
    <row r="34" spans="1:27">
      <c r="A34" s="4"/>
    </row>
    <row r="35" spans="1:27">
      <c r="A35" s="8" t="s">
        <v>5</v>
      </c>
      <c r="C35" s="7"/>
    </row>
    <row r="36" spans="1:27" ht="5" customHeight="1">
      <c r="A36" s="8"/>
    </row>
    <row r="37" spans="1:27">
      <c r="A37" s="8" t="s">
        <v>1</v>
      </c>
      <c r="B37" s="10" t="s">
        <v>12</v>
      </c>
      <c r="C37" s="7" t="s">
        <v>13</v>
      </c>
      <c r="D37" s="6">
        <v>1</v>
      </c>
      <c r="E37" s="6">
        <f>D37+1</f>
        <v>2</v>
      </c>
      <c r="F37" s="6">
        <f>E37+1</f>
        <v>3</v>
      </c>
      <c r="G37" s="6">
        <f>F37+1</f>
        <v>4</v>
      </c>
      <c r="H37" s="6">
        <f t="shared" ref="H37:M37" si="25">G37+1</f>
        <v>5</v>
      </c>
      <c r="I37" s="6">
        <f t="shared" si="25"/>
        <v>6</v>
      </c>
      <c r="J37" s="6">
        <f t="shared" si="25"/>
        <v>7</v>
      </c>
      <c r="K37" s="6">
        <f t="shared" si="25"/>
        <v>8</v>
      </c>
      <c r="L37" s="6">
        <f t="shared" si="25"/>
        <v>9</v>
      </c>
      <c r="M37" s="6">
        <f t="shared" si="25"/>
        <v>10</v>
      </c>
      <c r="N37" s="6">
        <f>M37+1</f>
        <v>11</v>
      </c>
      <c r="O37" s="6">
        <f>N37+1</f>
        <v>12</v>
      </c>
      <c r="P37" s="6">
        <f t="shared" ref="P37:X37" si="26">O37+1</f>
        <v>13</v>
      </c>
      <c r="Q37" s="6">
        <f t="shared" si="26"/>
        <v>14</v>
      </c>
      <c r="R37" s="6">
        <f t="shared" si="26"/>
        <v>15</v>
      </c>
      <c r="S37" s="6">
        <f t="shared" si="26"/>
        <v>16</v>
      </c>
      <c r="T37" s="6">
        <f t="shared" si="26"/>
        <v>17</v>
      </c>
      <c r="U37" s="6">
        <f t="shared" si="26"/>
        <v>18</v>
      </c>
      <c r="V37" s="6">
        <f t="shared" si="26"/>
        <v>19</v>
      </c>
      <c r="W37" s="6">
        <f t="shared" si="26"/>
        <v>20</v>
      </c>
      <c r="X37" s="6">
        <f t="shared" si="26"/>
        <v>21</v>
      </c>
      <c r="Y37" s="6">
        <f>X37+1</f>
        <v>22</v>
      </c>
      <c r="Z37" s="6">
        <f>Y37+1</f>
        <v>23</v>
      </c>
      <c r="AA37" s="6">
        <f>Z37+1</f>
        <v>24</v>
      </c>
    </row>
    <row r="38" spans="1:27">
      <c r="A38" s="9">
        <v>3.8479488316306196E-2</v>
      </c>
      <c r="B38" s="3">
        <v>10000</v>
      </c>
      <c r="C38">
        <v>1</v>
      </c>
      <c r="D38" s="3">
        <f>B38</f>
        <v>10000</v>
      </c>
      <c r="E38" s="3">
        <f t="shared" ref="E38:AA38" si="27">$D$9*C4</f>
        <v>10087.022077660356</v>
      </c>
      <c r="F38" s="3">
        <f t="shared" si="27"/>
        <v>10174.801439520746</v>
      </c>
      <c r="G38" s="3">
        <f t="shared" si="27"/>
        <v>10263.344675625614</v>
      </c>
      <c r="H38" s="3">
        <f t="shared" si="27"/>
        <v>10352.658433367345</v>
      </c>
      <c r="I38" s="3">
        <f t="shared" si="27"/>
        <v>10442.749417985309</v>
      </c>
      <c r="J38" s="3">
        <f t="shared" si="27"/>
        <v>10533.624393069265</v>
      </c>
      <c r="K38" s="3">
        <f t="shared" si="27"/>
        <v>10625.290181067136</v>
      </c>
      <c r="L38" s="3">
        <f t="shared" si="27"/>
        <v>10717.753663797201</v>
      </c>
      <c r="M38" s="3">
        <f t="shared" si="27"/>
        <v>10811.021782964754</v>
      </c>
      <c r="N38" s="3">
        <f t="shared" si="27"/>
        <v>10905.10154068325</v>
      </c>
      <c r="O38" s="3">
        <f t="shared" si="27"/>
        <v>10999.999999999993</v>
      </c>
      <c r="P38" s="3">
        <f t="shared" si="27"/>
        <v>11080.050298457816</v>
      </c>
      <c r="Q38" s="3">
        <f t="shared" si="27"/>
        <v>11160.683146941381</v>
      </c>
      <c r="R38" s="3">
        <f t="shared" si="27"/>
        <v>11241.902784841914</v>
      </c>
      <c r="S38" s="3">
        <f t="shared" si="27"/>
        <v>11323.713482401952</v>
      </c>
      <c r="T38" s="3">
        <f t="shared" si="27"/>
        <v>11406.119540939873</v>
      </c>
      <c r="U38" s="3">
        <f t="shared" si="27"/>
        <v>11489.125293076042</v>
      </c>
      <c r="V38" s="3">
        <f t="shared" si="27"/>
        <v>11572.735102960592</v>
      </c>
      <c r="W38" s="3">
        <f t="shared" si="27"/>
        <v>11656.953366502894</v>
      </c>
      <c r="X38" s="3">
        <f t="shared" si="27"/>
        <v>11741.784511602664</v>
      </c>
      <c r="Y38" s="3">
        <f t="shared" si="27"/>
        <v>11827.232998382777</v>
      </c>
      <c r="Z38" s="3">
        <f t="shared" si="27"/>
        <v>11913.303319423756</v>
      </c>
      <c r="AA38" s="3">
        <f t="shared" si="27"/>
        <v>11999.999999999978</v>
      </c>
    </row>
    <row r="39" spans="1:27">
      <c r="B39" s="3">
        <f t="shared" ref="B39:B61" si="28">B38*(1+$A$9)</f>
        <v>10384.794883163062</v>
      </c>
      <c r="C39">
        <f t="shared" ref="C39:C61" si="29">C38+1</f>
        <v>2</v>
      </c>
      <c r="D39" s="3"/>
      <c r="E39" s="3">
        <f>B39</f>
        <v>10384.794883163062</v>
      </c>
      <c r="F39" s="3">
        <f t="shared" ref="F39:AA39" si="30">$E$10*C4</f>
        <v>10475.165525844011</v>
      </c>
      <c r="G39" s="3">
        <f t="shared" si="30"/>
        <v>10566.32259263352</v>
      </c>
      <c r="H39" s="3">
        <f t="shared" si="30"/>
        <v>10658.272927157574</v>
      </c>
      <c r="I39" s="3">
        <f t="shared" si="30"/>
        <v>10751.023432596812</v>
      </c>
      <c r="J39" s="3">
        <f t="shared" si="30"/>
        <v>10844.581072204788</v>
      </c>
      <c r="K39" s="3">
        <f t="shared" si="30"/>
        <v>10938.952869830731</v>
      </c>
      <c r="L39" s="3">
        <f t="shared" si="30"/>
        <v>11034.14591044687</v>
      </c>
      <c r="M39" s="3">
        <f t="shared" si="30"/>
        <v>11130.167340680333</v>
      </c>
      <c r="N39" s="3">
        <f t="shared" si="30"/>
        <v>11227.024369349678</v>
      </c>
      <c r="O39" s="3">
        <f t="shared" si="30"/>
        <v>11324.724268006104</v>
      </c>
      <c r="P39" s="3">
        <f t="shared" si="30"/>
        <v>11423.27437147936</v>
      </c>
      <c r="Q39" s="3">
        <f t="shared" si="30"/>
        <v>11506.404964461408</v>
      </c>
      <c r="R39" s="3">
        <f t="shared" si="30"/>
        <v>11590.140523696107</v>
      </c>
      <c r="S39" s="3">
        <f t="shared" si="30"/>
        <v>11674.485451704288</v>
      </c>
      <c r="T39" s="3">
        <f t="shared" si="30"/>
        <v>11759.444183045236</v>
      </c>
      <c r="U39" s="3">
        <f t="shared" si="30"/>
        <v>11845.021184549862</v>
      </c>
      <c r="V39" s="3">
        <f t="shared" si="30"/>
        <v>11931.220955555538</v>
      </c>
      <c r="W39" s="3">
        <f t="shared" si="30"/>
        <v>12018.04802814267</v>
      </c>
      <c r="X39" s="3">
        <f t="shared" si="30"/>
        <v>12105.506967372969</v>
      </c>
      <c r="Y39" s="3">
        <f t="shared" si="30"/>
        <v>12193.602371529463</v>
      </c>
      <c r="Z39" s="3">
        <f t="shared" si="30"/>
        <v>12282.338872358279</v>
      </c>
      <c r="AA39" s="3">
        <f t="shared" si="30"/>
        <v>12371.721135312135</v>
      </c>
    </row>
    <row r="40" spans="1:27">
      <c r="B40" s="3">
        <f t="shared" si="28"/>
        <v>10784.396476536971</v>
      </c>
      <c r="C40">
        <f t="shared" si="29"/>
        <v>3</v>
      </c>
      <c r="D40" s="3"/>
      <c r="E40" s="3"/>
      <c r="F40" s="3">
        <f>B40</f>
        <v>10784.396476536971</v>
      </c>
      <c r="G40" s="3">
        <f t="shared" ref="G40:AA40" si="31">$F$40*C4</f>
        <v>10878.2445353071</v>
      </c>
      <c r="H40" s="3">
        <f t="shared" si="31"/>
        <v>10972.909279383084</v>
      </c>
      <c r="I40" s="3">
        <f t="shared" si="31"/>
        <v>11068.397815730135</v>
      </c>
      <c r="J40" s="3">
        <f t="shared" si="31"/>
        <v>11164.717313159756</v>
      </c>
      <c r="K40" s="3">
        <f t="shared" si="31"/>
        <v>11261.875002867926</v>
      </c>
      <c r="L40" s="3">
        <f t="shared" si="31"/>
        <v>11359.878178978008</v>
      </c>
      <c r="M40" s="3">
        <f t="shared" si="31"/>
        <v>11458.734199088329</v>
      </c>
      <c r="N40" s="3">
        <f t="shared" si="31"/>
        <v>11558.450484824574</v>
      </c>
      <c r="O40" s="3">
        <f t="shared" si="31"/>
        <v>11659.034522396953</v>
      </c>
      <c r="P40" s="3">
        <f t="shared" si="31"/>
        <v>11760.493863162234</v>
      </c>
      <c r="Q40" s="3">
        <f t="shared" si="31"/>
        <v>11862.836124190659</v>
      </c>
      <c r="R40" s="3">
        <f t="shared" si="31"/>
        <v>11949.165539854088</v>
      </c>
      <c r="S40" s="3">
        <f t="shared" si="31"/>
        <v>12036.123200562019</v>
      </c>
      <c r="T40" s="3">
        <f t="shared" si="31"/>
        <v>12123.713678242029</v>
      </c>
      <c r="U40" s="3">
        <f t="shared" si="31"/>
        <v>12211.941578092979</v>
      </c>
      <c r="V40" s="3">
        <f t="shared" si="31"/>
        <v>12300.811538827147</v>
      </c>
      <c r="W40" s="3">
        <f t="shared" si="31"/>
        <v>12390.328232914106</v>
      </c>
      <c r="X40" s="3">
        <f t="shared" si="31"/>
        <v>12480.496366826394</v>
      </c>
      <c r="Y40" s="3">
        <f t="shared" si="31"/>
        <v>12571.320681286959</v>
      </c>
      <c r="Z40" s="3">
        <f t="shared" si="31"/>
        <v>12662.805951518416</v>
      </c>
      <c r="AA40" s="3">
        <f t="shared" si="31"/>
        <v>12754.956987494103</v>
      </c>
    </row>
    <row r="41" spans="1:27">
      <c r="B41" s="3">
        <f t="shared" si="28"/>
        <v>11199.37453475429</v>
      </c>
      <c r="C41">
        <f t="shared" si="29"/>
        <v>4</v>
      </c>
      <c r="D41" s="3"/>
      <c r="E41" s="3"/>
      <c r="F41" s="3"/>
      <c r="G41" s="3">
        <f>B41</f>
        <v>11199.37453475429</v>
      </c>
      <c r="H41" s="3">
        <f t="shared" ref="H41:AA41" si="32">$G$12*C4</f>
        <v>11296.833818805371</v>
      </c>
      <c r="I41" s="3">
        <f t="shared" si="32"/>
        <v>11395.141213794994</v>
      </c>
      <c r="J41" s="3">
        <f t="shared" si="32"/>
        <v>11494.304100160753</v>
      </c>
      <c r="K41" s="3">
        <f t="shared" si="32"/>
        <v>11594.329922566349</v>
      </c>
      <c r="L41" s="3">
        <f t="shared" si="32"/>
        <v>11695.226190460486</v>
      </c>
      <c r="M41" s="3">
        <f t="shared" si="32"/>
        <v>11797.000478640653</v>
      </c>
      <c r="N41" s="3">
        <f t="shared" si="32"/>
        <v>11899.660427821807</v>
      </c>
      <c r="O41" s="3">
        <f t="shared" si="32"/>
        <v>12003.213745209985</v>
      </c>
      <c r="P41" s="3">
        <f t="shared" si="32"/>
        <v>12107.668205080938</v>
      </c>
      <c r="Q41" s="3">
        <f t="shared" si="32"/>
        <v>12213.031649363777</v>
      </c>
      <c r="R41" s="3">
        <f t="shared" si="32"/>
        <v>12319.311988229711</v>
      </c>
      <c r="S41" s="3">
        <f t="shared" si="32"/>
        <v>12408.963315634513</v>
      </c>
      <c r="T41" s="3">
        <f t="shared" si="32"/>
        <v>12499.267062631669</v>
      </c>
      <c r="U41" s="3">
        <f t="shared" si="32"/>
        <v>12590.227977074186</v>
      </c>
      <c r="V41" s="3">
        <f t="shared" si="32"/>
        <v>12681.850841366624</v>
      </c>
      <c r="W41" s="3">
        <f t="shared" si="32"/>
        <v>12774.140472716532</v>
      </c>
      <c r="X41" s="3">
        <f t="shared" si="32"/>
        <v>12867.101723387723</v>
      </c>
      <c r="Y41" s="3">
        <f t="shared" si="32"/>
        <v>12960.739480955392</v>
      </c>
      <c r="Z41" s="3">
        <f t="shared" si="32"/>
        <v>13055.058668563079</v>
      </c>
      <c r="AA41" s="3">
        <f t="shared" si="32"/>
        <v>13150.064245181522</v>
      </c>
    </row>
    <row r="42" spans="1:27">
      <c r="B42" s="3">
        <f t="shared" si="28"/>
        <v>11630.320736314305</v>
      </c>
      <c r="C42">
        <f t="shared" si="29"/>
        <v>5</v>
      </c>
      <c r="D42" s="3"/>
      <c r="E42" s="3"/>
      <c r="F42" s="3"/>
      <c r="G42" s="3"/>
      <c r="H42" s="3">
        <f>B42</f>
        <v>11630.320736314305</v>
      </c>
      <c r="I42" s="3">
        <f t="shared" ref="I42:AA42" si="33">$H$13*C4</f>
        <v>11731.530203747345</v>
      </c>
      <c r="J42" s="3">
        <f t="shared" si="33"/>
        <v>11833.620416993877</v>
      </c>
      <c r="K42" s="3">
        <f t="shared" si="33"/>
        <v>11936.599040486959</v>
      </c>
      <c r="L42" s="3">
        <f t="shared" si="33"/>
        <v>12040.47380535714</v>
      </c>
      <c r="M42" s="3">
        <f t="shared" si="33"/>
        <v>12145.252510012868</v>
      </c>
      <c r="N42" s="3">
        <f t="shared" si="33"/>
        <v>12250.943020725967</v>
      </c>
      <c r="O42" s="3">
        <f t="shared" si="33"/>
        <v>12357.553272222187</v>
      </c>
      <c r="P42" s="3">
        <f t="shared" si="33"/>
        <v>12465.091268276919</v>
      </c>
      <c r="Q42" s="3">
        <f t="shared" si="33"/>
        <v>12573.565082316061</v>
      </c>
      <c r="R42" s="3">
        <f t="shared" si="33"/>
        <v>12682.982858022149</v>
      </c>
      <c r="S42" s="3">
        <f t="shared" si="33"/>
        <v>12793.352809945725</v>
      </c>
      <c r="T42" s="3">
        <f t="shared" si="33"/>
        <v>12886.453874555942</v>
      </c>
      <c r="U42" s="3">
        <f t="shared" si="33"/>
        <v>12980.232463530594</v>
      </c>
      <c r="V42" s="3">
        <f t="shared" si="33"/>
        <v>13074.693507417644</v>
      </c>
      <c r="W42" s="3">
        <f t="shared" si="33"/>
        <v>13169.841972646129</v>
      </c>
      <c r="X42" s="3">
        <f t="shared" si="33"/>
        <v>13265.682861787282</v>
      </c>
      <c r="Y42" s="3">
        <f t="shared" si="33"/>
        <v>13362.221213817544</v>
      </c>
      <c r="Z42" s="3">
        <f t="shared" si="33"/>
        <v>13459.462104383503</v>
      </c>
      <c r="AA42" s="3">
        <f t="shared" si="33"/>
        <v>13557.410646068745</v>
      </c>
    </row>
    <row r="43" spans="1:27">
      <c r="B43" s="3">
        <f t="shared" si="28"/>
        <v>12077.849527202205</v>
      </c>
      <c r="C43">
        <f t="shared" si="29"/>
        <v>6</v>
      </c>
      <c r="D43" s="3"/>
      <c r="E43" s="3"/>
      <c r="F43" s="3"/>
      <c r="G43" s="3"/>
      <c r="H43" s="3"/>
      <c r="I43" s="3">
        <f>B43</f>
        <v>12077.849527202205</v>
      </c>
      <c r="J43" s="3">
        <f t="shared" ref="J43:AA43" si="34">$I$14*C4</f>
        <v>12182.953483154834</v>
      </c>
      <c r="K43" s="3">
        <f t="shared" si="34"/>
        <v>12288.972075569196</v>
      </c>
      <c r="L43" s="3">
        <f t="shared" si="34"/>
        <v>12395.913263801809</v>
      </c>
      <c r="M43" s="3">
        <f t="shared" si="34"/>
        <v>12503.78507647317</v>
      </c>
      <c r="N43" s="3">
        <f t="shared" si="34"/>
        <v>12612.595612070496</v>
      </c>
      <c r="O43" s="3">
        <f t="shared" si="34"/>
        <v>12722.353039555723</v>
      </c>
      <c r="P43" s="3">
        <f t="shared" si="34"/>
        <v>12833.065598978792</v>
      </c>
      <c r="Q43" s="3">
        <f t="shared" si="34"/>
        <v>12944.741602096272</v>
      </c>
      <c r="R43" s="3">
        <f t="shared" si="34"/>
        <v>13057.389432995358</v>
      </c>
      <c r="S43" s="3">
        <f t="shared" si="34"/>
        <v>13171.017548723323</v>
      </c>
      <c r="T43" s="3">
        <f t="shared" si="34"/>
        <v>13285.634479922415</v>
      </c>
      <c r="U43" s="3">
        <f t="shared" si="34"/>
        <v>13382.318025860537</v>
      </c>
      <c r="V43" s="3">
        <f t="shared" si="34"/>
        <v>13479.705166953958</v>
      </c>
      <c r="W43" s="3">
        <f t="shared" si="34"/>
        <v>13577.801023475604</v>
      </c>
      <c r="X43" s="3">
        <f t="shared" si="34"/>
        <v>13676.610752960163</v>
      </c>
      <c r="Y43" s="3">
        <f t="shared" si="34"/>
        <v>13776.139550475249</v>
      </c>
      <c r="Z43" s="3">
        <f t="shared" si="34"/>
        <v>13876.392648894536</v>
      </c>
      <c r="AA43" s="3">
        <f t="shared" si="34"/>
        <v>13977.375319172894</v>
      </c>
    </row>
    <row r="44" spans="1:27">
      <c r="B44" s="3">
        <f t="shared" si="28"/>
        <v>12542.598996970286</v>
      </c>
      <c r="C44">
        <f t="shared" si="29"/>
        <v>7</v>
      </c>
      <c r="D44" s="3"/>
      <c r="E44" s="3"/>
      <c r="F44" s="3"/>
      <c r="G44" s="3"/>
      <c r="H44" s="3"/>
      <c r="I44" s="3"/>
      <c r="J44" s="3">
        <f>B44</f>
        <v>12542.598996970286</v>
      </c>
      <c r="K44" s="3">
        <f t="shared" ref="K44:AA44" si="35">$J$15*C4</f>
        <v>12651.747299367993</v>
      </c>
      <c r="L44" s="3">
        <f t="shared" si="35"/>
        <v>12761.845432970473</v>
      </c>
      <c r="M44" s="3">
        <f t="shared" si="35"/>
        <v>12872.901663406215</v>
      </c>
      <c r="N44" s="3">
        <f t="shared" si="35"/>
        <v>12984.924328232924</v>
      </c>
      <c r="O44" s="3">
        <f t="shared" si="35"/>
        <v>13097.921837563457</v>
      </c>
      <c r="P44" s="3">
        <f t="shared" si="35"/>
        <v>13211.90267469723</v>
      </c>
      <c r="Q44" s="3">
        <f t="shared" si="35"/>
        <v>13326.875396757088</v>
      </c>
      <c r="R44" s="3">
        <f t="shared" si="35"/>
        <v>13442.848635331737</v>
      </c>
      <c r="S44" s="3">
        <f t="shared" si="35"/>
        <v>13559.831097123762</v>
      </c>
      <c r="T44" s="3">
        <f t="shared" si="35"/>
        <v>13677.831564603286</v>
      </c>
      <c r="U44" s="3">
        <f t="shared" si="35"/>
        <v>13796.858896667305</v>
      </c>
      <c r="V44" s="3">
        <f t="shared" si="35"/>
        <v>13897.262775981731</v>
      </c>
      <c r="W44" s="3">
        <f t="shared" si="35"/>
        <v>13998.397324433014</v>
      </c>
      <c r="X44" s="3">
        <f t="shared" si="35"/>
        <v>14100.267859319563</v>
      </c>
      <c r="Y44" s="3">
        <f t="shared" si="35"/>
        <v>14202.879736635363</v>
      </c>
      <c r="Z44" s="3">
        <f t="shared" si="35"/>
        <v>14306.238351351565</v>
      </c>
      <c r="AA44" s="3">
        <f t="shared" si="35"/>
        <v>14410.34913770015</v>
      </c>
    </row>
    <row r="45" spans="1:27">
      <c r="B45" s="3">
        <f t="shared" si="28"/>
        <v>13025.231788530318</v>
      </c>
      <c r="C45">
        <f t="shared" si="29"/>
        <v>8</v>
      </c>
      <c r="D45" s="3"/>
      <c r="E45" s="3"/>
      <c r="F45" s="3"/>
      <c r="G45" s="3"/>
      <c r="H45" s="3"/>
      <c r="I45" s="3"/>
      <c r="J45" s="3"/>
      <c r="K45" s="3">
        <f>B45</f>
        <v>13025.231788530318</v>
      </c>
      <c r="L45" s="3">
        <f t="shared" ref="L45:AA45" si="36">$K$16*C4</f>
        <v>13138.580061754881</v>
      </c>
      <c r="M45" s="3">
        <f t="shared" si="36"/>
        <v>13252.914715202967</v>
      </c>
      <c r="N45" s="3">
        <f t="shared" si="36"/>
        <v>13368.244332560214</v>
      </c>
      <c r="O45" s="3">
        <f t="shared" si="36"/>
        <v>13484.577572209284</v>
      </c>
      <c r="P45" s="3">
        <f t="shared" si="36"/>
        <v>13601.923167879871</v>
      </c>
      <c r="Q45" s="3">
        <f t="shared" si="36"/>
        <v>13720.289929304417</v>
      </c>
      <c r="R45" s="3">
        <f t="shared" si="36"/>
        <v>13839.68674287947</v>
      </c>
      <c r="S45" s="3">
        <f t="shared" si="36"/>
        <v>13960.122572332857</v>
      </c>
      <c r="T45" s="3">
        <f t="shared" si="36"/>
        <v>14081.606459396622</v>
      </c>
      <c r="U45" s="3">
        <f t="shared" si="36"/>
        <v>14204.147524485843</v>
      </c>
      <c r="V45" s="3">
        <f t="shared" si="36"/>
        <v>14327.75496738334</v>
      </c>
      <c r="W45" s="3">
        <f t="shared" si="36"/>
        <v>14432.022336598757</v>
      </c>
      <c r="X45" s="3">
        <f t="shared" si="36"/>
        <v>14537.048490725547</v>
      </c>
      <c r="Y45" s="3">
        <f t="shared" si="36"/>
        <v>14642.838951669039</v>
      </c>
      <c r="Z45" s="3">
        <f t="shared" si="36"/>
        <v>14749.399281519125</v>
      </c>
      <c r="AA45" s="3">
        <f t="shared" si="36"/>
        <v>14856.73508284269</v>
      </c>
    </row>
    <row r="46" spans="1:27">
      <c r="B46" s="3">
        <f t="shared" si="28"/>
        <v>13526.43604295425</v>
      </c>
      <c r="C46">
        <f t="shared" si="29"/>
        <v>9</v>
      </c>
      <c r="D46" s="3"/>
      <c r="E46" s="3"/>
      <c r="F46" s="3"/>
      <c r="G46" s="3"/>
      <c r="H46" s="3"/>
      <c r="I46" s="3"/>
      <c r="J46" s="3"/>
      <c r="K46" s="3"/>
      <c r="L46" s="3">
        <f>B46</f>
        <v>13526.43604295425</v>
      </c>
      <c r="M46" s="3">
        <f t="shared" ref="M46:AA46" si="37">$L$17*C4</f>
        <v>13644.145899734032</v>
      </c>
      <c r="N46" s="3">
        <f t="shared" si="37"/>
        <v>13762.880092143621</v>
      </c>
      <c r="O46" s="3">
        <f t="shared" si="37"/>
        <v>13882.647534164491</v>
      </c>
      <c r="P46" s="3">
        <f t="shared" si="37"/>
        <v>14003.457217349434</v>
      </c>
      <c r="Q46" s="3">
        <f t="shared" si="37"/>
        <v>14125.318211497601</v>
      </c>
      <c r="R46" s="3">
        <f t="shared" si="37"/>
        <v>14248.239665335419</v>
      </c>
      <c r="S46" s="3">
        <f t="shared" si="37"/>
        <v>14372.230807203439</v>
      </c>
      <c r="T46" s="3">
        <f t="shared" si="37"/>
        <v>14497.300945749143</v>
      </c>
      <c r="U46" s="3">
        <f t="shared" si="37"/>
        <v>14623.459470625796</v>
      </c>
      <c r="V46" s="3">
        <f t="shared" si="37"/>
        <v>14750.715853197386</v>
      </c>
      <c r="W46" s="3">
        <f t="shared" si="37"/>
        <v>14879.079647249664</v>
      </c>
      <c r="X46" s="3">
        <f t="shared" si="37"/>
        <v>14987.359171480579</v>
      </c>
      <c r="Y46" s="3">
        <f t="shared" si="37"/>
        <v>15096.426678277998</v>
      </c>
      <c r="Z46" s="3">
        <f t="shared" si="37"/>
        <v>15206.287902027341</v>
      </c>
      <c r="AA46" s="3">
        <f t="shared" si="37"/>
        <v>15316.948618844874</v>
      </c>
    </row>
    <row r="47" spans="1:27">
      <c r="B47" s="3">
        <f t="shared" si="28"/>
        <v>14046.926380630372</v>
      </c>
      <c r="C47">
        <f t="shared" si="29"/>
        <v>10</v>
      </c>
      <c r="D47" s="3"/>
      <c r="E47" s="3"/>
      <c r="F47" s="3"/>
      <c r="G47" s="3"/>
      <c r="H47" s="3"/>
      <c r="I47" s="3"/>
      <c r="J47" s="3"/>
      <c r="K47" s="3"/>
      <c r="L47" s="3"/>
      <c r="M47" s="3">
        <f>B47</f>
        <v>14046.926380630372</v>
      </c>
      <c r="N47" s="3">
        <f t="shared" ref="N47:AA47" si="38">$M$18*C4</f>
        <v>14169.165652468824</v>
      </c>
      <c r="O47" s="3">
        <f t="shared" si="38"/>
        <v>14292.468675847986</v>
      </c>
      <c r="P47" s="3">
        <f t="shared" si="38"/>
        <v>14416.84470775477</v>
      </c>
      <c r="Q47" s="3">
        <f t="shared" si="38"/>
        <v>14542.303085732327</v>
      </c>
      <c r="R47" s="3">
        <f t="shared" si="38"/>
        <v>14668.853228581029</v>
      </c>
      <c r="S47" s="3">
        <f t="shared" si="38"/>
        <v>14796.504637065626</v>
      </c>
      <c r="T47" s="3">
        <f t="shared" si="38"/>
        <v>14925.266894628479</v>
      </c>
      <c r="U47" s="3">
        <f t="shared" si="38"/>
        <v>15055.149668109072</v>
      </c>
      <c r="V47" s="3">
        <f t="shared" si="38"/>
        <v>15186.162708469719</v>
      </c>
      <c r="W47" s="3">
        <f t="shared" si="38"/>
        <v>15318.315851527646</v>
      </c>
      <c r="X47" s="3">
        <f t="shared" si="38"/>
        <v>15451.619018693398</v>
      </c>
      <c r="Y47" s="3">
        <f t="shared" si="38"/>
        <v>15564.065083611851</v>
      </c>
      <c r="Z47" s="3">
        <f t="shared" si="38"/>
        <v>15677.329452262768</v>
      </c>
      <c r="AA47" s="3">
        <f t="shared" si="38"/>
        <v>15791.41807968779</v>
      </c>
    </row>
    <row r="48" spans="1:27">
      <c r="B48" s="3">
        <f t="shared" si="28"/>
        <v>14587.444920173852</v>
      </c>
      <c r="C48">
        <f t="shared" si="29"/>
        <v>11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>
        <f>B48</f>
        <v>14587.444920173852</v>
      </c>
      <c r="O48" s="3">
        <f t="shared" ref="O48:AA48" si="39">$N$19*C4</f>
        <v>14714.387896644806</v>
      </c>
      <c r="P48" s="3">
        <f t="shared" si="39"/>
        <v>14842.43555727145</v>
      </c>
      <c r="Q48" s="3">
        <f t="shared" si="39"/>
        <v>14971.597515244821</v>
      </c>
      <c r="R48" s="3">
        <f t="shared" si="39"/>
        <v>15101.883467411946</v>
      </c>
      <c r="S48" s="3">
        <f t="shared" si="39"/>
        <v>15233.303195003824</v>
      </c>
      <c r="T48" s="3">
        <f t="shared" si="39"/>
        <v>15365.866564369762</v>
      </c>
      <c r="U48" s="3">
        <f t="shared" si="39"/>
        <v>15499.583527718089</v>
      </c>
      <c r="V48" s="3">
        <f t="shared" si="39"/>
        <v>15634.464123863316</v>
      </c>
      <c r="W48" s="3">
        <f t="shared" si="39"/>
        <v>15770.518478979806</v>
      </c>
      <c r="X48" s="3">
        <f t="shared" si="39"/>
        <v>15907.756807361993</v>
      </c>
      <c r="Y48" s="3">
        <f t="shared" si="39"/>
        <v>16046.189412191225</v>
      </c>
      <c r="Z48" s="3">
        <f t="shared" si="39"/>
        <v>16162.962344150923</v>
      </c>
      <c r="AA48" s="3">
        <f t="shared" si="39"/>
        <v>16280.585067751997</v>
      </c>
    </row>
    <row r="49" spans="2:27">
      <c r="B49" s="3">
        <f t="shared" si="28"/>
        <v>15148.762336544441</v>
      </c>
      <c r="C49">
        <f t="shared" si="29"/>
        <v>12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>
        <f>B49</f>
        <v>15148.762336544441</v>
      </c>
      <c r="P49" s="3">
        <f t="shared" ref="P49:AA49" si="40">$O$20*C4</f>
        <v>15280.590013795347</v>
      </c>
      <c r="Q49" s="3">
        <f t="shared" si="40"/>
        <v>15413.564882883005</v>
      </c>
      <c r="R49" s="3">
        <f t="shared" si="40"/>
        <v>15547.696926909122</v>
      </c>
      <c r="S49" s="3">
        <f t="shared" si="40"/>
        <v>15682.996215850442</v>
      </c>
      <c r="T49" s="3">
        <f t="shared" si="40"/>
        <v>15819.472907314723</v>
      </c>
      <c r="U49" s="3">
        <f t="shared" si="40"/>
        <v>15957.137247303348</v>
      </c>
      <c r="V49" s="3">
        <f t="shared" si="40"/>
        <v>16095.999570980528</v>
      </c>
      <c r="W49" s="3">
        <f t="shared" si="40"/>
        <v>16236.070303449224</v>
      </c>
      <c r="X49" s="3">
        <f t="shared" si="40"/>
        <v>16377.3599605338</v>
      </c>
      <c r="Y49" s="3">
        <f t="shared" si="40"/>
        <v>16519.879149569519</v>
      </c>
      <c r="Z49" s="3">
        <f t="shared" si="40"/>
        <v>16663.638570198873</v>
      </c>
      <c r="AA49" s="3">
        <f t="shared" si="40"/>
        <v>16784.904864829576</v>
      </c>
    </row>
    <row r="50" spans="2:27">
      <c r="B50" s="3">
        <f t="shared" si="28"/>
        <v>15731.678959880002</v>
      </c>
      <c r="C50">
        <f t="shared" si="29"/>
        <v>13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>
        <f>B50</f>
        <v>15731.678959880002</v>
      </c>
      <c r="Q50" s="3">
        <f t="shared" ref="Q50:AA50" si="41">$P$21*C4</f>
        <v>15868.57929869745</v>
      </c>
      <c r="R50" s="3">
        <f t="shared" si="41"/>
        <v>16006.670972706528</v>
      </c>
      <c r="S50" s="3">
        <f t="shared" si="41"/>
        <v>16145.964349153592</v>
      </c>
      <c r="T50" s="3">
        <f t="shared" si="41"/>
        <v>16286.469885502933</v>
      </c>
      <c r="U50" s="3">
        <f t="shared" si="41"/>
        <v>16428.198130221863</v>
      </c>
      <c r="V50" s="3">
        <f t="shared" si="41"/>
        <v>16571.159723572651</v>
      </c>
      <c r="W50" s="3">
        <f t="shared" si="41"/>
        <v>16715.365398411344</v>
      </c>
      <c r="X50" s="3">
        <f t="shared" si="41"/>
        <v>16860.825980993523</v>
      </c>
      <c r="Y50" s="3">
        <f t="shared" si="41"/>
        <v>17007.5523917871</v>
      </c>
      <c r="Z50" s="3">
        <f t="shared" si="41"/>
        <v>17155.55564629217</v>
      </c>
      <c r="AA50" s="3">
        <f t="shared" si="41"/>
        <v>17304.846855867989</v>
      </c>
    </row>
    <row r="51" spans="2:27">
      <c r="B51" s="3">
        <f t="shared" si="28"/>
        <v>16337.025916612585</v>
      </c>
      <c r="C51">
        <f t="shared" si="29"/>
        <v>14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>
        <f>B51</f>
        <v>16337.025916612585</v>
      </c>
      <c r="R51" s="3">
        <f t="shared" ref="R51:AA51" si="42">$Q$22*C4</f>
        <v>16479.194110418059</v>
      </c>
      <c r="S51" s="3">
        <f t="shared" si="42"/>
        <v>16622.599481383746</v>
      </c>
      <c r="T51" s="3">
        <f t="shared" si="42"/>
        <v>16767.252795682343</v>
      </c>
      <c r="U51" s="3">
        <f t="shared" si="42"/>
        <v>16913.164913176017</v>
      </c>
      <c r="V51" s="3">
        <f t="shared" si="42"/>
        <v>17060.346788231698</v>
      </c>
      <c r="W51" s="3">
        <f t="shared" si="42"/>
        <v>17208.809470543511</v>
      </c>
      <c r="X51" s="3">
        <f t="shared" si="42"/>
        <v>17358.564105962301</v>
      </c>
      <c r="Y51" s="3">
        <f t="shared" si="42"/>
        <v>17509.621937332435</v>
      </c>
      <c r="Z51" s="3">
        <f t="shared" si="42"/>
        <v>17661.994305335837</v>
      </c>
      <c r="AA51" s="3">
        <f t="shared" si="42"/>
        <v>17815.692649343411</v>
      </c>
    </row>
    <row r="52" spans="2:27">
      <c r="B52" s="3">
        <f t="shared" si="28"/>
        <v>16965.666314494072</v>
      </c>
      <c r="C52">
        <f t="shared" si="29"/>
        <v>15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>
        <f>B52</f>
        <v>16965.666314494072</v>
      </c>
      <c r="S52" s="3">
        <f t="shared" ref="S52:AA52" si="43">$R$23*C4</f>
        <v>17113.305067652032</v>
      </c>
      <c r="T52" s="3">
        <f t="shared" si="43"/>
        <v>17262.228603914293</v>
      </c>
      <c r="U52" s="3">
        <f t="shared" si="43"/>
        <v>17412.448103730356</v>
      </c>
      <c r="V52" s="3">
        <f t="shared" si="43"/>
        <v>17563.974844844335</v>
      </c>
      <c r="W52" s="3">
        <f t="shared" si="43"/>
        <v>17716.820203141593</v>
      </c>
      <c r="X52" s="3">
        <f t="shared" si="43"/>
        <v>17870.995653502829</v>
      </c>
      <c r="Y52" s="3">
        <f t="shared" si="43"/>
        <v>18026.512770665533</v>
      </c>
      <c r="Z52" s="3">
        <f t="shared" si="43"/>
        <v>18183.383230092957</v>
      </c>
      <c r="AA52" s="3">
        <f t="shared" si="43"/>
        <v>18341.618808850675</v>
      </c>
    </row>
    <row r="53" spans="2:27">
      <c r="B53" s="3">
        <f t="shared" si="28"/>
        <v>17618.496473220996</v>
      </c>
      <c r="C53">
        <f t="shared" si="29"/>
        <v>16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>
        <f>B53</f>
        <v>17618.496473220996</v>
      </c>
      <c r="T53" s="3">
        <f t="shared" ref="T53:AA53" si="44">$S$24*C4</f>
        <v>17771.816290056133</v>
      </c>
      <c r="U53" s="3">
        <f t="shared" si="44"/>
        <v>17926.470327792016</v>
      </c>
      <c r="V53" s="3">
        <f t="shared" si="44"/>
        <v>18082.470197096136</v>
      </c>
      <c r="W53" s="3">
        <f t="shared" si="44"/>
        <v>18239.827609674416</v>
      </c>
      <c r="X53" s="3">
        <f t="shared" si="44"/>
        <v>18398.554379150475</v>
      </c>
      <c r="Y53" s="3">
        <f t="shared" si="44"/>
        <v>18558.662421952551</v>
      </c>
      <c r="Z53" s="3">
        <f t="shared" si="44"/>
        <v>18720.163758208098</v>
      </c>
      <c r="AA53" s="3">
        <f t="shared" si="44"/>
        <v>18883.070512646238</v>
      </c>
    </row>
    <row r="54" spans="2:27">
      <c r="B54" s="3">
        <f t="shared" si="28"/>
        <v>18296.447202413186</v>
      </c>
      <c r="C54">
        <f t="shared" si="29"/>
        <v>17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>
        <f>B54</f>
        <v>18296.447202413186</v>
      </c>
      <c r="U54" s="3">
        <f t="shared" ref="U54:AA54" si="45">$T$25*C4</f>
        <v>18455.66668734889</v>
      </c>
      <c r="V54" s="3">
        <f t="shared" si="45"/>
        <v>18616.271733322901</v>
      </c>
      <c r="W54" s="3">
        <f t="shared" si="45"/>
        <v>18778.274397775254</v>
      </c>
      <c r="X54" s="3">
        <f t="shared" si="45"/>
        <v>18941.686843072326</v>
      </c>
      <c r="Y54" s="3">
        <f t="shared" si="45"/>
        <v>19106.521337419923</v>
      </c>
      <c r="Z54" s="3">
        <f t="shared" si="45"/>
        <v>19272.790255784344</v>
      </c>
      <c r="AA54" s="3">
        <f t="shared" si="45"/>
        <v>19440.506080821408</v>
      </c>
    </row>
    <row r="55" spans="2:27">
      <c r="B55" s="3">
        <f t="shared" si="28"/>
        <v>19000.48512876836</v>
      </c>
      <c r="C55">
        <f t="shared" si="29"/>
        <v>18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>
        <f>B55</f>
        <v>19000.48512876836</v>
      </c>
      <c r="V55" s="3">
        <f t="shared" ref="V55:AA55" si="46">$U$26*C4</f>
        <v>19165.831298014375</v>
      </c>
      <c r="W55" s="3">
        <f t="shared" si="46"/>
        <v>19332.616343978483</v>
      </c>
      <c r="X55" s="3">
        <f t="shared" si="46"/>
        <v>19500.85278806484</v>
      </c>
      <c r="Y55" s="3">
        <f t="shared" si="46"/>
        <v>19670.55326064146</v>
      </c>
      <c r="Z55" s="3">
        <f t="shared" si="46"/>
        <v>19841.73050198843</v>
      </c>
      <c r="AA55" s="3">
        <f t="shared" si="46"/>
        <v>20014.397363254422</v>
      </c>
    </row>
    <row r="56" spans="2:27">
      <c r="B56" s="3">
        <f t="shared" si="28"/>
        <v>19731.614074284953</v>
      </c>
      <c r="C56">
        <f t="shared" si="29"/>
        <v>19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>
        <f>B56</f>
        <v>19731.614074284953</v>
      </c>
      <c r="W56" s="3">
        <f>$V$27*C4</f>
        <v>19903.322679518616</v>
      </c>
      <c r="X56" s="3">
        <f>$V$27*D4</f>
        <v>20076.525528710237</v>
      </c>
      <c r="Y56" s="3">
        <f>$V$27*E4</f>
        <v>20251.23562508119</v>
      </c>
      <c r="Z56" s="3">
        <f>$V$27*F4</f>
        <v>20427.466085009593</v>
      </c>
      <c r="AA56" s="3">
        <f>$V$27*G4</f>
        <v>20605.230139014991</v>
      </c>
    </row>
    <row r="57" spans="2:27">
      <c r="B57" s="3">
        <f t="shared" si="28"/>
        <v>20490.876487518264</v>
      </c>
      <c r="C57">
        <f t="shared" si="29"/>
        <v>20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>
        <f>B57</f>
        <v>20490.876487518264</v>
      </c>
      <c r="X57" s="3">
        <f>$W$28*C4</f>
        <v>20669.192352020826</v>
      </c>
      <c r="Y57" s="3">
        <f>$W$28*D4</f>
        <v>20849.059958224265</v>
      </c>
      <c r="Z57" s="3">
        <f>$W$28*E4</f>
        <v>21030.492809707266</v>
      </c>
      <c r="AA57" s="3">
        <f>$W$28*F4</f>
        <v>21213.50452755946</v>
      </c>
    </row>
    <row r="58" spans="2:27">
      <c r="B58" s="3">
        <f t="shared" si="28"/>
        <v>21279.354929910598</v>
      </c>
      <c r="C58">
        <f t="shared" si="29"/>
        <v>21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>
        <f>B58</f>
        <v>21279.354929910598</v>
      </c>
      <c r="Y58" s="3">
        <f>$X$29*C4</f>
        <v>21464.532297637896</v>
      </c>
      <c r="Z58" s="3">
        <f>$X$29*D4</f>
        <v>21651.321117292726</v>
      </c>
      <c r="AA58" s="3">
        <f>$X$29*E4</f>
        <v>21839.735412064561</v>
      </c>
    </row>
    <row r="59" spans="2:27">
      <c r="B59" s="3">
        <f t="shared" si="28"/>
        <v>22098.173619314624</v>
      </c>
      <c r="C59">
        <f t="shared" si="29"/>
        <v>22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>
        <f>B59</f>
        <v>22098.173619314624</v>
      </c>
      <c r="Z59" s="3">
        <f>Y59*C4</f>
        <v>22290.476517399828</v>
      </c>
      <c r="AA59" s="3">
        <f>Z59*D4</f>
        <v>22680.117255684316</v>
      </c>
    </row>
    <row r="60" spans="2:27">
      <c r="B60" s="3">
        <f t="shared" si="28"/>
        <v>22948.500032910746</v>
      </c>
      <c r="C60">
        <f t="shared" si="29"/>
        <v>23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>
        <f>B60</f>
        <v>22948.500032910746</v>
      </c>
      <c r="AA60" s="3">
        <f>$Z$31*C4</f>
        <v>23148.202648116014</v>
      </c>
    </row>
    <row r="61" spans="2:27">
      <c r="B61" s="3">
        <f t="shared" si="28"/>
        <v>23831.546571803887</v>
      </c>
      <c r="C61">
        <f t="shared" si="29"/>
        <v>24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>
        <f>B61</f>
        <v>23831.546571803887</v>
      </c>
    </row>
    <row r="62" spans="2:27">
      <c r="C62" s="5" t="s">
        <v>4</v>
      </c>
      <c r="D62" s="3">
        <f>SUM(D38:D61)</f>
        <v>10000</v>
      </c>
      <c r="E62" s="3">
        <f t="shared" ref="E62" si="47">SUM(E38:E61)</f>
        <v>20471.816960823417</v>
      </c>
      <c r="F62" s="3">
        <f t="shared" ref="F62" si="48">SUM(F38:F61)</f>
        <v>31434.363441901729</v>
      </c>
      <c r="G62" s="3">
        <f t="shared" ref="G62" si="49">SUM(G38:G61)</f>
        <v>42907.286338320526</v>
      </c>
      <c r="H62" s="3">
        <f t="shared" ref="H62" si="50">SUM(H38:H61)</f>
        <v>54910.995195027674</v>
      </c>
      <c r="I62" s="3">
        <f t="shared" ref="I62" si="51">SUM(I38:I61)</f>
        <v>67466.691611056798</v>
      </c>
      <c r="J62" s="3">
        <f t="shared" ref="J62" si="52">SUM(J38:J61)</f>
        <v>80596.399775713566</v>
      </c>
      <c r="K62" s="3">
        <f t="shared" ref="K62" si="53">SUM(K38:K61)</f>
        <v>94322.998180286624</v>
      </c>
      <c r="L62" s="3">
        <f t="shared" ref="L62" si="54">SUM(L38:L61)</f>
        <v>108670.25255052111</v>
      </c>
      <c r="M62" s="3">
        <f t="shared" ref="M62" si="55">SUM(M38:M61)</f>
        <v>123662.85004683369</v>
      </c>
      <c r="N62" s="3">
        <f t="shared" ref="N62" si="56">SUM(N38:N61)</f>
        <v>139326.43478105523</v>
      </c>
      <c r="O62" s="3">
        <f t="shared" ref="O62" si="57">SUM(O38:O61)</f>
        <v>155687.64470036537</v>
      </c>
      <c r="P62" s="3">
        <f t="shared" ref="P62" si="58">SUM(P38:P61)</f>
        <v>172758.47590406417</v>
      </c>
      <c r="Q62" s="3">
        <f t="shared" ref="Q62" si="59">SUM(Q38:Q61)</f>
        <v>190566.81680609885</v>
      </c>
      <c r="R62" s="3">
        <f t="shared" ref="R62" si="60">SUM(R38:R61)</f>
        <v>209141.6331917067</v>
      </c>
      <c r="S62" s="3">
        <f t="shared" ref="S62" si="61">SUM(S38:S61)</f>
        <v>228513.00970496211</v>
      </c>
      <c r="T62" s="3">
        <f t="shared" ref="T62" si="62">SUM(T38:T61)</f>
        <v>248712.19293296809</v>
      </c>
      <c r="U62" s="3">
        <f t="shared" ref="U62" si="63">SUM(U38:U61)</f>
        <v>269771.63614813116</v>
      </c>
      <c r="V62" s="3">
        <f t="shared" ref="V62" si="64">SUM(V38:V61)</f>
        <v>291725.04577232455</v>
      </c>
      <c r="W62" s="3">
        <f t="shared" ref="W62" si="65">SUM(W38:W61)</f>
        <v>314607.42962919758</v>
      </c>
      <c r="X62" s="3">
        <f t="shared" ref="X62" si="66">SUM(X38:X61)</f>
        <v>338455.14705344004</v>
      </c>
      <c r="Y62" s="3">
        <f t="shared" ref="Y62" si="67">SUM(Y38:Y61)</f>
        <v>363305.9609284593</v>
      </c>
      <c r="Z62" s="3">
        <f t="shared" ref="Z62" si="68">SUM(Z38:Z61)</f>
        <v>389199.09172667412</v>
      </c>
      <c r="AA62" s="3">
        <f t="shared" ref="AA62" si="69">SUM(AA38:AA61)</f>
        <v>416370.93800991378</v>
      </c>
    </row>
    <row r="64" spans="2:27">
      <c r="AA64">
        <f>AA62/AA33</f>
        <v>1.5752115294600042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6"/>
  <sheetViews>
    <sheetView showGridLines="0" workbookViewId="0">
      <selection activeCell="D1" sqref="D1"/>
    </sheetView>
  </sheetViews>
  <sheetFormatPr baseColWidth="10" defaultColWidth="8.83203125" defaultRowHeight="14" x14ac:dyDescent="0"/>
  <cols>
    <col min="3" max="3" width="15" bestFit="1" customWidth="1"/>
    <col min="4" max="4" width="13.5" bestFit="1" customWidth="1"/>
  </cols>
  <sheetData>
    <row r="2" spans="2:4">
      <c r="C2" t="s">
        <v>7</v>
      </c>
      <c r="D2" t="s">
        <v>8</v>
      </c>
    </row>
    <row r="3" spans="2:4">
      <c r="B3" s="6">
        <v>1</v>
      </c>
      <c r="C3" s="3">
        <f>'Calcs 2'!B9</f>
        <v>10000</v>
      </c>
      <c r="D3" s="3">
        <f>'Calcs 1'!C6</f>
        <v>10000</v>
      </c>
    </row>
    <row r="4" spans="2:4">
      <c r="B4" s="6">
        <f t="shared" ref="B4:B26" si="0">B3+1</f>
        <v>2</v>
      </c>
      <c r="C4" s="3">
        <f>'Calcs 2'!B10</f>
        <v>10384.794883163062</v>
      </c>
      <c r="D4" s="3">
        <f>$D$3</f>
        <v>10000</v>
      </c>
    </row>
    <row r="5" spans="2:4">
      <c r="B5" s="6">
        <f t="shared" si="0"/>
        <v>3</v>
      </c>
      <c r="C5" s="3">
        <f>'Calcs 2'!B11</f>
        <v>10784.396476536971</v>
      </c>
      <c r="D5" s="3">
        <f t="shared" ref="D5:D26" si="1">$D$3</f>
        <v>10000</v>
      </c>
    </row>
    <row r="6" spans="2:4">
      <c r="B6" s="6">
        <f t="shared" si="0"/>
        <v>4</v>
      </c>
      <c r="C6" s="3">
        <f>'Calcs 2'!B12</f>
        <v>11199.37453475429</v>
      </c>
      <c r="D6" s="3">
        <f t="shared" si="1"/>
        <v>10000</v>
      </c>
    </row>
    <row r="7" spans="2:4">
      <c r="B7" s="6">
        <f t="shared" si="0"/>
        <v>5</v>
      </c>
      <c r="C7" s="3">
        <f>'Calcs 2'!B13</f>
        <v>11630.320736314305</v>
      </c>
      <c r="D7" s="3">
        <f t="shared" si="1"/>
        <v>10000</v>
      </c>
    </row>
    <row r="8" spans="2:4">
      <c r="B8" s="6">
        <f t="shared" si="0"/>
        <v>6</v>
      </c>
      <c r="C8" s="3">
        <f>'Calcs 2'!B14</f>
        <v>12077.849527202205</v>
      </c>
      <c r="D8" s="3">
        <f t="shared" si="1"/>
        <v>10000</v>
      </c>
    </row>
    <row r="9" spans="2:4">
      <c r="B9" s="6">
        <f t="shared" si="0"/>
        <v>7</v>
      </c>
      <c r="C9" s="3">
        <f>'Calcs 2'!B15</f>
        <v>12542.598996970286</v>
      </c>
      <c r="D9" s="3">
        <f t="shared" si="1"/>
        <v>10000</v>
      </c>
    </row>
    <row r="10" spans="2:4">
      <c r="B10" s="6">
        <f t="shared" si="0"/>
        <v>8</v>
      </c>
      <c r="C10" s="3">
        <f>'Calcs 2'!B16</f>
        <v>13025.231788530318</v>
      </c>
      <c r="D10" s="3">
        <f t="shared" si="1"/>
        <v>10000</v>
      </c>
    </row>
    <row r="11" spans="2:4">
      <c r="B11" s="6">
        <f t="shared" si="0"/>
        <v>9</v>
      </c>
      <c r="C11" s="3">
        <f>'Calcs 2'!B17</f>
        <v>13526.43604295425</v>
      </c>
      <c r="D11" s="3">
        <f t="shared" si="1"/>
        <v>10000</v>
      </c>
    </row>
    <row r="12" spans="2:4">
      <c r="B12" s="6">
        <f t="shared" si="0"/>
        <v>10</v>
      </c>
      <c r="C12" s="3">
        <f>'Calcs 2'!B18</f>
        <v>14046.926380630372</v>
      </c>
      <c r="D12" s="3">
        <f t="shared" si="1"/>
        <v>10000</v>
      </c>
    </row>
    <row r="13" spans="2:4">
      <c r="B13" s="6">
        <f t="shared" si="0"/>
        <v>11</v>
      </c>
      <c r="C13" s="3">
        <f>'Calcs 2'!B19</f>
        <v>14587.444920173852</v>
      </c>
      <c r="D13" s="3">
        <f t="shared" si="1"/>
        <v>10000</v>
      </c>
    </row>
    <row r="14" spans="2:4">
      <c r="B14" s="6">
        <f t="shared" si="0"/>
        <v>12</v>
      </c>
      <c r="C14" s="3">
        <f>'Calcs 2'!B20</f>
        <v>15148.762336544441</v>
      </c>
      <c r="D14" s="3">
        <f t="shared" si="1"/>
        <v>10000</v>
      </c>
    </row>
    <row r="15" spans="2:4">
      <c r="B15" s="6">
        <f t="shared" si="0"/>
        <v>13</v>
      </c>
      <c r="C15" s="3">
        <f>'Calcs 2'!B21</f>
        <v>15731.678959880002</v>
      </c>
      <c r="D15" s="3">
        <f t="shared" si="1"/>
        <v>10000</v>
      </c>
    </row>
    <row r="16" spans="2:4">
      <c r="B16" s="6">
        <f t="shared" si="0"/>
        <v>14</v>
      </c>
      <c r="C16" s="3">
        <f>'Calcs 2'!B22</f>
        <v>16337.025916612585</v>
      </c>
      <c r="D16" s="3">
        <f t="shared" si="1"/>
        <v>10000</v>
      </c>
    </row>
    <row r="17" spans="2:4">
      <c r="B17" s="6">
        <f t="shared" si="0"/>
        <v>15</v>
      </c>
      <c r="C17" s="3">
        <f>'Calcs 2'!B23</f>
        <v>16965.666314494072</v>
      </c>
      <c r="D17" s="3">
        <f t="shared" si="1"/>
        <v>10000</v>
      </c>
    </row>
    <row r="18" spans="2:4">
      <c r="B18" s="6">
        <f t="shared" si="0"/>
        <v>16</v>
      </c>
      <c r="C18" s="3">
        <f>'Calcs 2'!B24</f>
        <v>17618.496473220996</v>
      </c>
      <c r="D18" s="3">
        <f t="shared" si="1"/>
        <v>10000</v>
      </c>
    </row>
    <row r="19" spans="2:4">
      <c r="B19" s="6">
        <f t="shared" si="0"/>
        <v>17</v>
      </c>
      <c r="C19" s="3">
        <f>'Calcs 2'!B25</f>
        <v>18296.447202413186</v>
      </c>
      <c r="D19" s="3">
        <f t="shared" si="1"/>
        <v>10000</v>
      </c>
    </row>
    <row r="20" spans="2:4">
      <c r="B20" s="6">
        <f t="shared" si="0"/>
        <v>18</v>
      </c>
      <c r="C20" s="3">
        <f>'Calcs 2'!B26</f>
        <v>19000.48512876836</v>
      </c>
      <c r="D20" s="3">
        <f t="shared" si="1"/>
        <v>10000</v>
      </c>
    </row>
    <row r="21" spans="2:4">
      <c r="B21" s="6">
        <f t="shared" si="0"/>
        <v>19</v>
      </c>
      <c r="C21" s="3">
        <f>'Calcs 2'!B27</f>
        <v>19731.614074284953</v>
      </c>
      <c r="D21" s="3">
        <f t="shared" si="1"/>
        <v>10000</v>
      </c>
    </row>
    <row r="22" spans="2:4">
      <c r="B22" s="6">
        <f t="shared" si="0"/>
        <v>20</v>
      </c>
      <c r="C22" s="3">
        <f>'Calcs 2'!B28</f>
        <v>20490.876487518264</v>
      </c>
      <c r="D22" s="3">
        <f t="shared" si="1"/>
        <v>10000</v>
      </c>
    </row>
    <row r="23" spans="2:4">
      <c r="B23" s="6">
        <f t="shared" si="0"/>
        <v>21</v>
      </c>
      <c r="C23" s="3">
        <f>'Calcs 2'!B29</f>
        <v>21279.354929910598</v>
      </c>
      <c r="D23" s="3">
        <f t="shared" si="1"/>
        <v>10000</v>
      </c>
    </row>
    <row r="24" spans="2:4">
      <c r="B24" s="6">
        <f t="shared" si="0"/>
        <v>22</v>
      </c>
      <c r="C24" s="3">
        <f>'Calcs 2'!B30</f>
        <v>22098.173619314624</v>
      </c>
      <c r="D24" s="3">
        <f t="shared" si="1"/>
        <v>10000</v>
      </c>
    </row>
    <row r="25" spans="2:4">
      <c r="B25" s="6">
        <f t="shared" si="0"/>
        <v>23</v>
      </c>
      <c r="C25" s="3">
        <f>'Calcs 2'!B31</f>
        <v>22948.500032910746</v>
      </c>
      <c r="D25" s="3">
        <f t="shared" si="1"/>
        <v>10000</v>
      </c>
    </row>
    <row r="26" spans="2:4">
      <c r="B26" s="6">
        <f t="shared" si="0"/>
        <v>24</v>
      </c>
      <c r="C26" s="3">
        <f>'Calcs 2'!B32</f>
        <v>23831.546571803887</v>
      </c>
      <c r="D26" s="3">
        <f t="shared" si="1"/>
        <v>10000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Charts</vt:lpstr>
      <vt:lpstr>Calcs 1</vt:lpstr>
      <vt:lpstr>Calcs 2</vt:lpstr>
      <vt:lpstr>Calcs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Blake Bartlett</dc:creator>
  <cp:lastModifiedBy>Kyle Lacy</cp:lastModifiedBy>
  <dcterms:created xsi:type="dcterms:W3CDTF">2015-02-04T20:29:21Z</dcterms:created>
  <dcterms:modified xsi:type="dcterms:W3CDTF">2015-03-05T12:18:35Z</dcterms:modified>
</cp:coreProperties>
</file>